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mfe\Downloads\"/>
    </mc:Choice>
  </mc:AlternateContent>
  <xr:revisionPtr revIDLastSave="0" documentId="8_{829BB8CA-1185-4F6D-A84B-4D4758E7209C}" xr6:coauthVersionLast="47" xr6:coauthVersionMax="47" xr10:uidLastSave="{00000000-0000-0000-0000-000000000000}"/>
  <bookViews>
    <workbookView xWindow="-24154" yWindow="-7338" windowWidth="24267" windowHeight="13023" xr2:uid="{00000000-000D-0000-FFFF-FFFF00000000}"/>
  </bookViews>
  <sheets>
    <sheet name="Instruções" sheetId="1" r:id="rId1"/>
    <sheet name="Parâmetros" sheetId="2" r:id="rId2"/>
    <sheet name="Matriz Riscos" sheetId="3" r:id="rId3"/>
    <sheet name="Painel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E24" i="4"/>
  <c r="D24" i="4"/>
  <c r="C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5" i="4"/>
  <c r="F14" i="4"/>
  <c r="F13" i="4"/>
  <c r="F12" i="4"/>
  <c r="F11" i="4"/>
  <c r="G6" i="4"/>
  <c r="A6" i="4"/>
  <c r="O104" i="3"/>
  <c r="P104" i="3" s="1"/>
  <c r="J104" i="3"/>
  <c r="K104" i="3" s="1"/>
  <c r="A104" i="3"/>
  <c r="O103" i="3"/>
  <c r="P103" i="3" s="1"/>
  <c r="J103" i="3"/>
  <c r="K103" i="3" s="1"/>
  <c r="A103" i="3"/>
  <c r="O102" i="3"/>
  <c r="P102" i="3" s="1"/>
  <c r="J102" i="3"/>
  <c r="K102" i="3" s="1"/>
  <c r="A102" i="3"/>
  <c r="O101" i="3"/>
  <c r="P101" i="3" s="1"/>
  <c r="J101" i="3"/>
  <c r="K101" i="3" s="1"/>
  <c r="A101" i="3"/>
  <c r="O100" i="3"/>
  <c r="P100" i="3" s="1"/>
  <c r="J100" i="3"/>
  <c r="K100" i="3" s="1"/>
  <c r="A100" i="3"/>
  <c r="O99" i="3"/>
  <c r="P99" i="3" s="1"/>
  <c r="J99" i="3"/>
  <c r="K99" i="3" s="1"/>
  <c r="A99" i="3"/>
  <c r="O98" i="3"/>
  <c r="P98" i="3" s="1"/>
  <c r="J98" i="3"/>
  <c r="K98" i="3" s="1"/>
  <c r="A98" i="3"/>
  <c r="O97" i="3"/>
  <c r="P97" i="3" s="1"/>
  <c r="J97" i="3"/>
  <c r="K97" i="3" s="1"/>
  <c r="A97" i="3"/>
  <c r="O96" i="3"/>
  <c r="P96" i="3" s="1"/>
  <c r="J96" i="3"/>
  <c r="K96" i="3" s="1"/>
  <c r="A96" i="3"/>
  <c r="O95" i="3"/>
  <c r="P95" i="3" s="1"/>
  <c r="J95" i="3"/>
  <c r="K95" i="3" s="1"/>
  <c r="A95" i="3"/>
  <c r="O94" i="3"/>
  <c r="P94" i="3" s="1"/>
  <c r="J94" i="3"/>
  <c r="K94" i="3" s="1"/>
  <c r="A94" i="3"/>
  <c r="O93" i="3"/>
  <c r="P93" i="3" s="1"/>
  <c r="J93" i="3"/>
  <c r="K93" i="3" s="1"/>
  <c r="A93" i="3"/>
  <c r="O92" i="3"/>
  <c r="P92" i="3" s="1"/>
  <c r="J92" i="3"/>
  <c r="K92" i="3" s="1"/>
  <c r="A92" i="3"/>
  <c r="O91" i="3"/>
  <c r="P91" i="3" s="1"/>
  <c r="J91" i="3"/>
  <c r="K91" i="3" s="1"/>
  <c r="A91" i="3"/>
  <c r="O90" i="3"/>
  <c r="P90" i="3" s="1"/>
  <c r="J90" i="3"/>
  <c r="K90" i="3" s="1"/>
  <c r="A90" i="3"/>
  <c r="O89" i="3"/>
  <c r="P89" i="3" s="1"/>
  <c r="J89" i="3"/>
  <c r="K89" i="3" s="1"/>
  <c r="A89" i="3"/>
  <c r="O88" i="3"/>
  <c r="P88" i="3" s="1"/>
  <c r="J88" i="3"/>
  <c r="K88" i="3" s="1"/>
  <c r="A88" i="3"/>
  <c r="O87" i="3"/>
  <c r="P87" i="3" s="1"/>
  <c r="J87" i="3"/>
  <c r="K87" i="3" s="1"/>
  <c r="A87" i="3"/>
  <c r="O86" i="3"/>
  <c r="P86" i="3" s="1"/>
  <c r="J86" i="3"/>
  <c r="K86" i="3" s="1"/>
  <c r="A86" i="3"/>
  <c r="O85" i="3"/>
  <c r="P85" i="3" s="1"/>
  <c r="J85" i="3"/>
  <c r="K85" i="3" s="1"/>
  <c r="A85" i="3"/>
  <c r="O84" i="3"/>
  <c r="P84" i="3" s="1"/>
  <c r="J84" i="3"/>
  <c r="K84" i="3" s="1"/>
  <c r="A84" i="3"/>
  <c r="O83" i="3"/>
  <c r="P83" i="3" s="1"/>
  <c r="J83" i="3"/>
  <c r="K83" i="3" s="1"/>
  <c r="A83" i="3"/>
  <c r="O82" i="3"/>
  <c r="P82" i="3" s="1"/>
  <c r="J82" i="3"/>
  <c r="K82" i="3" s="1"/>
  <c r="A82" i="3"/>
  <c r="O81" i="3"/>
  <c r="P81" i="3" s="1"/>
  <c r="J81" i="3"/>
  <c r="K81" i="3" s="1"/>
  <c r="A81" i="3"/>
  <c r="O80" i="3"/>
  <c r="P80" i="3" s="1"/>
  <c r="J80" i="3"/>
  <c r="K80" i="3" s="1"/>
  <c r="A80" i="3"/>
  <c r="O79" i="3"/>
  <c r="P79" i="3" s="1"/>
  <c r="J79" i="3"/>
  <c r="K79" i="3" s="1"/>
  <c r="A79" i="3"/>
  <c r="O78" i="3"/>
  <c r="P78" i="3" s="1"/>
  <c r="J78" i="3"/>
  <c r="K78" i="3" s="1"/>
  <c r="A78" i="3"/>
  <c r="O77" i="3"/>
  <c r="P77" i="3" s="1"/>
  <c r="J77" i="3"/>
  <c r="K77" i="3" s="1"/>
  <c r="A77" i="3"/>
  <c r="O76" i="3"/>
  <c r="P76" i="3" s="1"/>
  <c r="J76" i="3"/>
  <c r="K76" i="3" s="1"/>
  <c r="A76" i="3"/>
  <c r="O75" i="3"/>
  <c r="P75" i="3" s="1"/>
  <c r="J75" i="3"/>
  <c r="K75" i="3" s="1"/>
  <c r="A75" i="3"/>
  <c r="O74" i="3"/>
  <c r="P74" i="3" s="1"/>
  <c r="J74" i="3"/>
  <c r="K74" i="3" s="1"/>
  <c r="A74" i="3"/>
  <c r="O73" i="3"/>
  <c r="P73" i="3" s="1"/>
  <c r="J73" i="3"/>
  <c r="K73" i="3" s="1"/>
  <c r="A73" i="3"/>
  <c r="O72" i="3"/>
  <c r="P72" i="3" s="1"/>
  <c r="J72" i="3"/>
  <c r="K72" i="3" s="1"/>
  <c r="A72" i="3"/>
  <c r="O71" i="3"/>
  <c r="P71" i="3" s="1"/>
  <c r="J71" i="3"/>
  <c r="K71" i="3" s="1"/>
  <c r="A71" i="3"/>
  <c r="O70" i="3"/>
  <c r="P70" i="3" s="1"/>
  <c r="J70" i="3"/>
  <c r="K70" i="3" s="1"/>
  <c r="A70" i="3"/>
  <c r="O69" i="3"/>
  <c r="P69" i="3" s="1"/>
  <c r="J69" i="3"/>
  <c r="K69" i="3" s="1"/>
  <c r="A69" i="3"/>
  <c r="O68" i="3"/>
  <c r="P68" i="3" s="1"/>
  <c r="J68" i="3"/>
  <c r="K68" i="3" s="1"/>
  <c r="A68" i="3"/>
  <c r="O67" i="3"/>
  <c r="P67" i="3" s="1"/>
  <c r="J67" i="3"/>
  <c r="K67" i="3" s="1"/>
  <c r="A67" i="3"/>
  <c r="O66" i="3"/>
  <c r="P66" i="3" s="1"/>
  <c r="J66" i="3"/>
  <c r="K66" i="3" s="1"/>
  <c r="A66" i="3"/>
  <c r="O65" i="3"/>
  <c r="P65" i="3" s="1"/>
  <c r="J65" i="3"/>
  <c r="K65" i="3" s="1"/>
  <c r="A65" i="3"/>
  <c r="O64" i="3"/>
  <c r="P64" i="3" s="1"/>
  <c r="J64" i="3"/>
  <c r="K64" i="3" s="1"/>
  <c r="A64" i="3"/>
  <c r="O63" i="3"/>
  <c r="P63" i="3" s="1"/>
  <c r="J63" i="3"/>
  <c r="K63" i="3" s="1"/>
  <c r="A63" i="3"/>
  <c r="O62" i="3"/>
  <c r="P62" i="3" s="1"/>
  <c r="J62" i="3"/>
  <c r="K62" i="3" s="1"/>
  <c r="A62" i="3"/>
  <c r="O61" i="3"/>
  <c r="P61" i="3" s="1"/>
  <c r="J61" i="3"/>
  <c r="K61" i="3" s="1"/>
  <c r="A61" i="3"/>
  <c r="O60" i="3"/>
  <c r="P60" i="3" s="1"/>
  <c r="J60" i="3"/>
  <c r="K60" i="3" s="1"/>
  <c r="A60" i="3"/>
  <c r="O59" i="3"/>
  <c r="P59" i="3" s="1"/>
  <c r="J59" i="3"/>
  <c r="K59" i="3" s="1"/>
  <c r="A59" i="3"/>
  <c r="O58" i="3"/>
  <c r="P58" i="3" s="1"/>
  <c r="J58" i="3"/>
  <c r="K58" i="3" s="1"/>
  <c r="A58" i="3"/>
  <c r="O57" i="3"/>
  <c r="P57" i="3" s="1"/>
  <c r="J57" i="3"/>
  <c r="K57" i="3" s="1"/>
  <c r="A57" i="3"/>
  <c r="O56" i="3"/>
  <c r="P56" i="3" s="1"/>
  <c r="J56" i="3"/>
  <c r="K56" i="3" s="1"/>
  <c r="A56" i="3"/>
  <c r="O55" i="3"/>
  <c r="P55" i="3" s="1"/>
  <c r="J55" i="3"/>
  <c r="K55" i="3" s="1"/>
  <c r="A55" i="3"/>
  <c r="O54" i="3"/>
  <c r="P54" i="3" s="1"/>
  <c r="J54" i="3"/>
  <c r="K54" i="3" s="1"/>
  <c r="A54" i="3"/>
  <c r="O53" i="3"/>
  <c r="P53" i="3" s="1"/>
  <c r="J53" i="3"/>
  <c r="K53" i="3" s="1"/>
  <c r="A53" i="3"/>
  <c r="O52" i="3"/>
  <c r="P52" i="3" s="1"/>
  <c r="J52" i="3"/>
  <c r="K52" i="3" s="1"/>
  <c r="A52" i="3"/>
  <c r="O51" i="3"/>
  <c r="P51" i="3" s="1"/>
  <c r="J51" i="3"/>
  <c r="K51" i="3" s="1"/>
  <c r="A51" i="3"/>
  <c r="O50" i="3"/>
  <c r="P50" i="3" s="1"/>
  <c r="J50" i="3"/>
  <c r="K50" i="3" s="1"/>
  <c r="A50" i="3"/>
  <c r="O49" i="3"/>
  <c r="P49" i="3" s="1"/>
  <c r="J49" i="3"/>
  <c r="K49" i="3" s="1"/>
  <c r="A49" i="3"/>
  <c r="O48" i="3"/>
  <c r="P48" i="3" s="1"/>
  <c r="J48" i="3"/>
  <c r="K48" i="3" s="1"/>
  <c r="A48" i="3"/>
  <c r="O47" i="3"/>
  <c r="P47" i="3" s="1"/>
  <c r="J47" i="3"/>
  <c r="K47" i="3" s="1"/>
  <c r="A47" i="3"/>
  <c r="O46" i="3"/>
  <c r="P46" i="3" s="1"/>
  <c r="J46" i="3"/>
  <c r="K46" i="3" s="1"/>
  <c r="A46" i="3"/>
  <c r="O45" i="3"/>
  <c r="P45" i="3" s="1"/>
  <c r="J45" i="3"/>
  <c r="K45" i="3" s="1"/>
  <c r="A45" i="3"/>
  <c r="O44" i="3"/>
  <c r="P44" i="3" s="1"/>
  <c r="J44" i="3"/>
  <c r="K44" i="3" s="1"/>
  <c r="A44" i="3"/>
  <c r="O43" i="3"/>
  <c r="P43" i="3" s="1"/>
  <c r="J43" i="3"/>
  <c r="K43" i="3" s="1"/>
  <c r="A43" i="3"/>
  <c r="O42" i="3"/>
  <c r="P42" i="3" s="1"/>
  <c r="J42" i="3"/>
  <c r="K42" i="3" s="1"/>
  <c r="A42" i="3"/>
  <c r="O41" i="3"/>
  <c r="P41" i="3" s="1"/>
  <c r="J41" i="3"/>
  <c r="K41" i="3" s="1"/>
  <c r="A41" i="3"/>
  <c r="O40" i="3"/>
  <c r="P40" i="3" s="1"/>
  <c r="J40" i="3"/>
  <c r="K40" i="3" s="1"/>
  <c r="A40" i="3"/>
  <c r="O39" i="3"/>
  <c r="P39" i="3" s="1"/>
  <c r="J39" i="3"/>
  <c r="K39" i="3" s="1"/>
  <c r="A39" i="3"/>
  <c r="O38" i="3"/>
  <c r="P38" i="3" s="1"/>
  <c r="J38" i="3"/>
  <c r="K38" i="3" s="1"/>
  <c r="A38" i="3"/>
  <c r="O37" i="3"/>
  <c r="P37" i="3" s="1"/>
  <c r="J37" i="3"/>
  <c r="K37" i="3" s="1"/>
  <c r="A37" i="3"/>
  <c r="O36" i="3"/>
  <c r="P36" i="3" s="1"/>
  <c r="J36" i="3"/>
  <c r="K36" i="3" s="1"/>
  <c r="A36" i="3"/>
  <c r="O35" i="3"/>
  <c r="P35" i="3" s="1"/>
  <c r="J35" i="3"/>
  <c r="K35" i="3" s="1"/>
  <c r="A35" i="3"/>
  <c r="O34" i="3"/>
  <c r="P34" i="3" s="1"/>
  <c r="J34" i="3"/>
  <c r="K34" i="3" s="1"/>
  <c r="A34" i="3"/>
  <c r="O33" i="3"/>
  <c r="P33" i="3" s="1"/>
  <c r="J33" i="3"/>
  <c r="K33" i="3" s="1"/>
  <c r="A33" i="3"/>
  <c r="O32" i="3"/>
  <c r="P32" i="3" s="1"/>
  <c r="J32" i="3"/>
  <c r="K32" i="3" s="1"/>
  <c r="A32" i="3"/>
  <c r="O31" i="3"/>
  <c r="P31" i="3" s="1"/>
  <c r="J31" i="3"/>
  <c r="K31" i="3" s="1"/>
  <c r="A31" i="3"/>
  <c r="O30" i="3"/>
  <c r="P30" i="3" s="1"/>
  <c r="J30" i="3"/>
  <c r="K30" i="3" s="1"/>
  <c r="A30" i="3"/>
  <c r="O29" i="3"/>
  <c r="P29" i="3" s="1"/>
  <c r="J29" i="3"/>
  <c r="K29" i="3" s="1"/>
  <c r="A29" i="3"/>
  <c r="O28" i="3"/>
  <c r="P28" i="3" s="1"/>
  <c r="J28" i="3"/>
  <c r="K28" i="3" s="1"/>
  <c r="A28" i="3"/>
  <c r="O27" i="3"/>
  <c r="P27" i="3" s="1"/>
  <c r="J27" i="3"/>
  <c r="K27" i="3" s="1"/>
  <c r="A27" i="3"/>
  <c r="O26" i="3"/>
  <c r="P26" i="3" s="1"/>
  <c r="J26" i="3"/>
  <c r="K26" i="3" s="1"/>
  <c r="A26" i="3"/>
  <c r="O25" i="3"/>
  <c r="P25" i="3" s="1"/>
  <c r="J25" i="3"/>
  <c r="K25" i="3" s="1"/>
  <c r="A25" i="3"/>
  <c r="O24" i="3"/>
  <c r="P24" i="3" s="1"/>
  <c r="J24" i="3"/>
  <c r="K24" i="3" s="1"/>
  <c r="A24" i="3"/>
  <c r="O23" i="3"/>
  <c r="P23" i="3" s="1"/>
  <c r="J23" i="3"/>
  <c r="K23" i="3" s="1"/>
  <c r="A23" i="3"/>
  <c r="O22" i="3"/>
  <c r="P22" i="3" s="1"/>
  <c r="J22" i="3"/>
  <c r="K22" i="3" s="1"/>
  <c r="A22" i="3"/>
  <c r="O21" i="3"/>
  <c r="P21" i="3" s="1"/>
  <c r="J21" i="3"/>
  <c r="K21" i="3" s="1"/>
  <c r="A21" i="3"/>
  <c r="O20" i="3"/>
  <c r="P20" i="3" s="1"/>
  <c r="J20" i="3"/>
  <c r="K20" i="3" s="1"/>
  <c r="A20" i="3"/>
  <c r="O19" i="3"/>
  <c r="P19" i="3" s="1"/>
  <c r="J19" i="3"/>
  <c r="K19" i="3" s="1"/>
  <c r="A19" i="3"/>
  <c r="O18" i="3"/>
  <c r="P18" i="3" s="1"/>
  <c r="J18" i="3"/>
  <c r="K18" i="3" s="1"/>
  <c r="A18" i="3"/>
  <c r="O17" i="3"/>
  <c r="P17" i="3" s="1"/>
  <c r="J17" i="3"/>
  <c r="K17" i="3" s="1"/>
  <c r="A17" i="3"/>
  <c r="O16" i="3"/>
  <c r="P16" i="3" s="1"/>
  <c r="J16" i="3"/>
  <c r="K16" i="3" s="1"/>
  <c r="A16" i="3"/>
  <c r="O15" i="3"/>
  <c r="P15" i="3" s="1"/>
  <c r="J15" i="3"/>
  <c r="K15" i="3" s="1"/>
  <c r="A15" i="3"/>
  <c r="O14" i="3"/>
  <c r="P14" i="3" s="1"/>
  <c r="J14" i="3"/>
  <c r="K14" i="3" s="1"/>
  <c r="A14" i="3"/>
  <c r="O13" i="3"/>
  <c r="P13" i="3" s="1"/>
  <c r="J13" i="3"/>
  <c r="K13" i="3" s="1"/>
  <c r="A13" i="3"/>
  <c r="O12" i="3"/>
  <c r="P12" i="3" s="1"/>
  <c r="J12" i="3"/>
  <c r="K12" i="3" s="1"/>
  <c r="A12" i="3"/>
  <c r="O11" i="3"/>
  <c r="P11" i="3" s="1"/>
  <c r="J11" i="3"/>
  <c r="K11" i="3" s="1"/>
  <c r="A11" i="3"/>
  <c r="O10" i="3"/>
  <c r="P10" i="3" s="1"/>
  <c r="J10" i="3"/>
  <c r="K10" i="3" s="1"/>
  <c r="A10" i="3"/>
  <c r="O9" i="3"/>
  <c r="P9" i="3" s="1"/>
  <c r="J9" i="3"/>
  <c r="K9" i="3" s="1"/>
  <c r="A9" i="3"/>
  <c r="O8" i="3"/>
  <c r="P8" i="3" s="1"/>
  <c r="J8" i="3"/>
  <c r="K8" i="3" s="1"/>
  <c r="A8" i="3"/>
  <c r="O7" i="3"/>
  <c r="P7" i="3" s="1"/>
  <c r="J7" i="3"/>
  <c r="K7" i="3" s="1"/>
  <c r="A7" i="3"/>
  <c r="O6" i="3"/>
  <c r="P6" i="3" s="1"/>
  <c r="J6" i="3"/>
  <c r="K6" i="3" s="1"/>
  <c r="A6" i="3"/>
  <c r="O5" i="3"/>
  <c r="P5" i="3" s="1"/>
  <c r="J5" i="3"/>
  <c r="K5" i="3" s="1"/>
  <c r="A5" i="3"/>
  <c r="B11" i="4" l="1"/>
  <c r="C6" i="4"/>
  <c r="B14" i="4"/>
  <c r="B13" i="4"/>
  <c r="B12" i="4"/>
  <c r="E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Escala 1-5. Ver definições na folha 'Instruções'.</t>
        </r>
      </text>
    </comment>
    <comment ref="I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Avalie o impacto antes de considerar controlos.</t>
        </r>
      </text>
    </comment>
    <comment ref="M4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Reavalie a probabilidade residual após os controlos existentes.</t>
        </r>
      </text>
    </comment>
    <comment ref="N4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Reavalie o impacto residual após os controlos existentes.</t>
        </r>
      </text>
    </comment>
    <comment ref="Q4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Use a classificação de tolerância definida pela organização.</t>
        </r>
      </text>
    </comment>
  </commentList>
</comments>
</file>

<file path=xl/sharedStrings.xml><?xml version="1.0" encoding="utf-8"?>
<sst xmlns="http://schemas.openxmlformats.org/spreadsheetml/2006/main" count="257" uniqueCount="177">
  <si>
    <t>Template Excel | Matriz de Riscos de Compliance</t>
  </si>
  <si>
    <t>Objetivo</t>
  </si>
  <si>
    <t>Use este template para identificar, classificar, tratar e monitorizar riscos de compliance. A folha 'Matriz Riscos' já inclui fórmulas, validações e exemplos práticos. Pode substituir os exemplos pelas linhas da sua organização.</t>
  </si>
  <si>
    <t>Como utilizar</t>
  </si>
  <si>
    <t>1. Registe cada risco por área, processo e obrigação/referência.</t>
  </si>
  <si>
    <t>2. Atribua probabilidade e impacto inerentes numa escala de 1 a 5.</t>
  </si>
  <si>
    <t>3. Descreva os controlos existentes e reavalie probabilidade e impacto residuais.</t>
  </si>
  <si>
    <t>4. Defina apetite ao risco, decisão de tratamento, responsável, prazo e estado.</t>
  </si>
  <si>
    <t>5. Use KRIs e KPIs para monitorização contínua.</t>
  </si>
  <si>
    <t>6. Reveja periodicamente as datas de revisão e a evidência associada.</t>
  </si>
  <si>
    <t>Escala de probabilidade (1 a 5)</t>
  </si>
  <si>
    <t>Escala de impacto (1 a 5)</t>
  </si>
  <si>
    <t>Raro</t>
  </si>
  <si>
    <t>Evento improvável; controlos maduros; baixa frequência.</t>
  </si>
  <si>
    <t>Baixo</t>
  </si>
  <si>
    <t>Impacto limitado e facilmente reversível.</t>
  </si>
  <si>
    <t>Improvável</t>
  </si>
  <si>
    <t>Pode ocorrer pontualmente.</t>
  </si>
  <si>
    <t>Moderado</t>
  </si>
  <si>
    <t>Impacto controlável, sem disrupção grave.</t>
  </si>
  <si>
    <t>Possível</t>
  </si>
  <si>
    <t>Pode ocorrer em condições normais.</t>
  </si>
  <si>
    <t>Relevante</t>
  </si>
  <si>
    <t>Consequências materiais ou não conformidade relevante.</t>
  </si>
  <si>
    <t>Provável</t>
  </si>
  <si>
    <t>Existem fragilidades ou elevada exposição.</t>
  </si>
  <si>
    <t>Elevado</t>
  </si>
  <si>
    <t>Impacto sério legal, reputacional ou operacional.</t>
  </si>
  <si>
    <t>Muito provável</t>
  </si>
  <si>
    <t>Elevada probabilidade de ocorrência.</t>
  </si>
  <si>
    <t>Crítico</t>
  </si>
  <si>
    <t>Consequências severas, repetidas ou sistémicas.</t>
  </si>
  <si>
    <t>Leitura recomendada dos scores</t>
  </si>
  <si>
    <t>Legenda de cor</t>
  </si>
  <si>
    <t>1 a 4</t>
  </si>
  <si>
    <t>Monitorização periódica.</t>
  </si>
  <si>
    <t>Azul</t>
  </si>
  <si>
    <t>Campos de input/editáveis</t>
  </si>
  <si>
    <t>5 a 9</t>
  </si>
  <si>
    <t>Plano ou revisão recomendada.</t>
  </si>
  <si>
    <t>Preto</t>
  </si>
  <si>
    <t>Fórmulas e cálculos</t>
  </si>
  <si>
    <t>10 a 14</t>
  </si>
  <si>
    <t>Tratamento prioritário.</t>
  </si>
  <si>
    <t>Cinzento</t>
  </si>
  <si>
    <t>Constantes/estrutura</t>
  </si>
  <si>
    <t>15 a 25</t>
  </si>
  <si>
    <t>Escalamento imediato e ação urgente.</t>
  </si>
  <si>
    <t>Verde/Amarelo/Vermelho</t>
  </si>
  <si>
    <t>Heatmap e criticidade visual</t>
  </si>
  <si>
    <t>Sugestão iCompliance.eu: mantenha a matriz viva após incidentes, auditorias, alterações legais, mudanças de processo e revisão de terceiros. O valor está na atualização contínua e na evidência.</t>
  </si>
  <si>
    <t>Parâmetros e listas de validação</t>
  </si>
  <si>
    <t>Decisão de Tratamento</t>
  </si>
  <si>
    <t>Estado</t>
  </si>
  <si>
    <t>Apetite ao Risco</t>
  </si>
  <si>
    <t>Áreas</t>
  </si>
  <si>
    <t>Probabilidade</t>
  </si>
  <si>
    <t>Impacto</t>
  </si>
  <si>
    <t>Observações</t>
  </si>
  <si>
    <t>Evitar</t>
  </si>
  <si>
    <t>Por avaliar</t>
  </si>
  <si>
    <t>Dentro do apetite</t>
  </si>
  <si>
    <t>Anticorrupção e Integridade</t>
  </si>
  <si>
    <t>1 - Raro</t>
  </si>
  <si>
    <t>1 - Baixo</t>
  </si>
  <si>
    <t>Scores 1-4 = Baixo</t>
  </si>
  <si>
    <t>Reduzir</t>
  </si>
  <si>
    <t>Em curso</t>
  </si>
  <si>
    <t>Tolerável com plano</t>
  </si>
  <si>
    <t>Proteção de Dados e Privacidade</t>
  </si>
  <si>
    <t>2 - Improvável</t>
  </si>
  <si>
    <t>2 - Moderado</t>
  </si>
  <si>
    <t>Scores 5-9 = Moderado</t>
  </si>
  <si>
    <t>Partilhar/Transferir</t>
  </si>
  <si>
    <t>Concluído</t>
  </si>
  <si>
    <t>Fora do apetite</t>
  </si>
  <si>
    <t>Canal de Denúncias</t>
  </si>
  <si>
    <t>3 - Possível</t>
  </si>
  <si>
    <t>3 - Relevante</t>
  </si>
  <si>
    <t>Scores 10-14 = Elevado</t>
  </si>
  <si>
    <t>Aceitar</t>
  </si>
  <si>
    <t>Aceite</t>
  </si>
  <si>
    <t/>
  </si>
  <si>
    <t>Terceiros e Due Diligence</t>
  </si>
  <si>
    <t>4 - Provável</t>
  </si>
  <si>
    <t>4 - Elevado</t>
  </si>
  <si>
    <t>Scores 15-25 = Crítico</t>
  </si>
  <si>
    <t>Monitorizar</t>
  </si>
  <si>
    <t>Conflitos de Interesses</t>
  </si>
  <si>
    <t>5 - Muito provável</t>
  </si>
  <si>
    <t>5 - Crítico</t>
  </si>
  <si>
    <t>Segurança da Informação</t>
  </si>
  <si>
    <t>Documentação e Retenção</t>
  </si>
  <si>
    <t>Formação e Sensibilização</t>
  </si>
  <si>
    <t>Contratação e Procurement</t>
  </si>
  <si>
    <t>Obrigações Setoriais</t>
  </si>
  <si>
    <t>Outros</t>
  </si>
  <si>
    <t>Matriz de Riscos de Compliance | Template iCompliance.eu</t>
  </si>
  <si>
    <t>Preencha os campos em azul. Os scores e níveis são calculados automaticamente. Os primeiros 4 registos são exemplos e podem ser substituídos.</t>
  </si>
  <si>
    <t>ID</t>
  </si>
  <si>
    <t>Área</t>
  </si>
  <si>
    <t>Processo</t>
  </si>
  <si>
    <t>Obrigação / Referência</t>
  </si>
  <si>
    <t>Descrição do Risco</t>
  </si>
  <si>
    <t>Causa</t>
  </si>
  <si>
    <t>Consequência</t>
  </si>
  <si>
    <t>Prob. Inerente</t>
  </si>
  <si>
    <t>Impacto Inerente</t>
  </si>
  <si>
    <t>Score Inerente</t>
  </si>
  <si>
    <t>Nível Inerente</t>
  </si>
  <si>
    <t>Controlos Existentes</t>
  </si>
  <si>
    <t>Prob. Residual</t>
  </si>
  <si>
    <t>Impacto Residual</t>
  </si>
  <si>
    <t>Score Residual</t>
  </si>
  <si>
    <t>Nível Residual</t>
  </si>
  <si>
    <t>Plano de Ação</t>
  </si>
  <si>
    <t>Responsável</t>
  </si>
  <si>
    <t>Prazo</t>
  </si>
  <si>
    <t>KRI Principal</t>
  </si>
  <si>
    <t>KPI Principal</t>
  </si>
  <si>
    <t>Evidência / Link</t>
  </si>
  <si>
    <t>Última Revisão</t>
  </si>
  <si>
    <t>Próxima Revisão</t>
  </si>
  <si>
    <t>Notas</t>
  </si>
  <si>
    <t>Gestão de pedidos de titulares</t>
  </si>
  <si>
    <t>RGPD / procedimento interno</t>
  </si>
  <si>
    <t>Resposta fora de prazo a pedidos de acesso ou eliminação</t>
  </si>
  <si>
    <t>Falhas de triagem e ausência de SLA interno</t>
  </si>
  <si>
    <t>Risco regulatório, reclamações e perda de confiança</t>
  </si>
  <si>
    <t>Registo de pedidos, responsável designado, checklists</t>
  </si>
  <si>
    <t>Automatizar lembretes e rever fluxo de aprovação</t>
  </si>
  <si>
    <t>DPO</t>
  </si>
  <si>
    <t>N.º de pedidos fora de prazo</t>
  </si>
  <si>
    <t>% pedidos respondidos dentro do SLA</t>
  </si>
  <si>
    <t>https://icompliance.eu/</t>
  </si>
  <si>
    <t>Exemplo</t>
  </si>
  <si>
    <t>Receção e triagem inicial</t>
  </si>
  <si>
    <t>Lei do whistleblowing / política interna</t>
  </si>
  <si>
    <t>Falha de confidencialidade no canal de denúncias</t>
  </si>
  <si>
    <t>Acessos excessivos e segregação insuficiente</t>
  </si>
  <si>
    <t>Retaliação, perda de confiança e incumprimento legal</t>
  </si>
  <si>
    <t>Acesso restrito, registo de casos, política aprovada</t>
  </si>
  <si>
    <t>Rever perfis de acesso e testar trilho de auditoria</t>
  </si>
  <si>
    <t>Compliance Officer</t>
  </si>
  <si>
    <t>N.º de acessos não autorizados</t>
  </si>
  <si>
    <t>% casos com triagem no prazo</t>
  </si>
  <si>
    <t>Ofertas e hospitalidade</t>
  </si>
  <si>
    <t>Política ABC / código de conduta</t>
  </si>
  <si>
    <t>Ofertas recebidas ou concedidas sem aprovação prévia</t>
  </si>
  <si>
    <t>Desconhecimento da política e ausência de controlo ex-ante</t>
  </si>
  <si>
    <t>Risco de infração, sanção disciplinar e dano reputacional</t>
  </si>
  <si>
    <t>Política publicada e aprovação hierárquica</t>
  </si>
  <si>
    <t>Formação reforçada às áreas comerciais e procurement</t>
  </si>
  <si>
    <t>Gestor de Risco</t>
  </si>
  <si>
    <t>N.º exceções à política</t>
  </si>
  <si>
    <t>% colaboradores críticos formados</t>
  </si>
  <si>
    <t>Onboarding de fornecedores críticos</t>
  </si>
  <si>
    <t>Procedimento de terceiros / contratação</t>
  </si>
  <si>
    <t>Fornecedor crítico sem due diligence atualizada</t>
  </si>
  <si>
    <t>Processo manual e falta de revisão periódica</t>
  </si>
  <si>
    <t>Exposição legal, contratual e reputacional</t>
  </si>
  <si>
    <t>Questionário, cláusulas contratuais, aprovação jurídica</t>
  </si>
  <si>
    <t>Criar calendário de revisão e alertas trimestrais</t>
  </si>
  <si>
    <t>Compras</t>
  </si>
  <si>
    <t>% fornecedores críticos sem revisão</t>
  </si>
  <si>
    <t>% contratos com cláusulas de compliance</t>
  </si>
  <si>
    <t>Painel | Matriz de Riscos de Compliance</t>
  </si>
  <si>
    <t>Resumo automático com base na folha 'Matriz Riscos'. Substitua os exemplos para ver o painel refletir a sua realidade.</t>
  </si>
  <si>
    <t>Total de riscos</t>
  </si>
  <si>
    <t>Críticos residuais</t>
  </si>
  <si>
    <t>Elevados residuais</t>
  </si>
  <si>
    <t>% fora do apetite</t>
  </si>
  <si>
    <t>Distribuição por nível residual</t>
  </si>
  <si>
    <t>Estado das ações</t>
  </si>
  <si>
    <t>Heatmap | Contagem por probabilidade e impacto residual</t>
  </si>
  <si>
    <t>Probabilidade (linhas)</t>
  </si>
  <si>
    <t>Impacto (colunas)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</si>
</sst>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3"/>
      <color rgb="FF12313A"/>
      <name val="Montserrat"/>
    </font>
    <font>
      <sz val="11"/>
      <color rgb="FF12313A"/>
      <name val="Montserrat"/>
    </font>
    <font>
      <b/>
      <sz val="20"/>
      <color rgb="FFFFFFFF"/>
      <name val="Montserrat"/>
    </font>
    <font>
      <sz val="10"/>
      <color theme="1"/>
      <name val="Montserrat"/>
    </font>
    <font>
      <b/>
      <sz val="10"/>
      <color rgb="FF12313A"/>
      <name val="Montserrat"/>
    </font>
    <font>
      <sz val="10"/>
      <color rgb="FF12313A"/>
      <name val="Montserrat"/>
    </font>
    <font>
      <i/>
      <sz val="10"/>
      <color rgb="FF6B7280"/>
      <name val="Montserrat"/>
    </font>
    <font>
      <b/>
      <sz val="11"/>
      <color rgb="FFFFFFFF"/>
      <name val="Montserrat"/>
    </font>
    <font>
      <sz val="20"/>
      <color theme="1"/>
      <name val="Montserrat"/>
    </font>
    <font>
      <sz val="10"/>
      <color rgb="FF000000"/>
      <name val="Montserrat"/>
    </font>
    <font>
      <sz val="10"/>
      <color rgb="FF0000FF"/>
      <name val="Montserrat"/>
    </font>
    <font>
      <b/>
      <sz val="18"/>
      <color rgb="FF12313A"/>
      <name val="Montserrat"/>
    </font>
    <font>
      <b/>
      <sz val="11"/>
      <color rgb="FF12313A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F6B7A"/>
      </patternFill>
    </fill>
    <fill>
      <patternFill patternType="solid">
        <fgColor rgb="FFDCECF0"/>
      </patternFill>
    </fill>
    <fill>
      <patternFill patternType="solid">
        <fgColor rgb="FFEEF4F7"/>
      </patternFill>
    </fill>
    <fill>
      <patternFill patternType="solid">
        <fgColor rgb="FFF3F5F7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C9D7DD"/>
      </left>
      <right style="thin">
        <color rgb="FFC9D7DD"/>
      </right>
      <top style="thin">
        <color rgb="FFC9D7DD"/>
      </top>
      <bottom style="thin">
        <color rgb="FFC9D7DD"/>
      </bottom>
      <diagonal/>
    </border>
    <border>
      <left/>
      <right/>
      <top style="thin">
        <color rgb="FFC9D7DD"/>
      </top>
      <bottom/>
      <diagonal/>
    </border>
    <border>
      <left/>
      <right style="thin">
        <color rgb="FFC9D7DD"/>
      </right>
      <top style="thin">
        <color rgb="FFC9D7DD"/>
      </top>
      <bottom/>
      <diagonal/>
    </border>
    <border>
      <left/>
      <right/>
      <top style="thin">
        <color rgb="FFC9D7DD"/>
      </top>
      <bottom style="thin">
        <color rgb="FFC9D7DD"/>
      </bottom>
      <diagonal/>
    </border>
    <border>
      <left/>
      <right style="thin">
        <color rgb="FFC9D7DD"/>
      </right>
      <top style="thin">
        <color rgb="FFC9D7DD"/>
      </top>
      <bottom style="thin">
        <color rgb="FFC9D7DD"/>
      </bottom>
      <diagonal/>
    </border>
    <border>
      <left style="thin">
        <color rgb="FFC9D7DD"/>
      </left>
      <right/>
      <top/>
      <bottom/>
      <diagonal/>
    </border>
    <border>
      <left/>
      <right style="thin">
        <color rgb="FFC9D7DD"/>
      </right>
      <top/>
      <bottom/>
      <diagonal/>
    </border>
    <border>
      <left style="thin">
        <color rgb="FFC9D7DD"/>
      </left>
      <right/>
      <top/>
      <bottom style="thin">
        <color rgb="FFC9D7DD"/>
      </bottom>
      <diagonal/>
    </border>
    <border>
      <left/>
      <right/>
      <top/>
      <bottom style="thin">
        <color rgb="FFC9D7DD"/>
      </bottom>
      <diagonal/>
    </border>
    <border>
      <left/>
      <right style="thin">
        <color rgb="FFC9D7DD"/>
      </right>
      <top/>
      <bottom style="thin">
        <color rgb="FFC9D7DD"/>
      </bottom>
      <diagonal/>
    </border>
    <border>
      <left/>
      <right/>
      <top/>
      <bottom style="medium">
        <color rgb="FF0F6B7A"/>
      </bottom>
      <diagonal/>
    </border>
    <border>
      <left/>
      <right/>
      <top/>
      <bottom style="medium">
        <color rgb="FF0F6B7A"/>
      </bottom>
      <diagonal/>
    </border>
    <border>
      <left style="thin">
        <color rgb="FFC9D7DD"/>
      </left>
      <right/>
      <top style="thin">
        <color rgb="FFC9D7DD"/>
      </top>
      <bottom style="thin">
        <color rgb="FFC9D7DD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14" fontId="12" fillId="6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DE9D9"/>
        </patternFill>
      </fill>
    </dxf>
    <dxf>
      <fill>
        <patternFill>
          <bgColor rgb="FFFDE9D9"/>
        </patternFill>
      </fill>
    </dxf>
    <dxf>
      <fill>
        <patternFill>
          <bgColor rgb="FF63BE7B"/>
        </patternFill>
      </fill>
    </dxf>
    <dxf>
      <fill>
        <patternFill>
          <bgColor rgb="FFFFEB84"/>
        </patternFill>
      </fill>
    </dxf>
    <dxf>
      <fill>
        <patternFill>
          <bgColor rgb="FFF4B183"/>
        </patternFill>
      </fill>
    </dxf>
    <dxf>
      <fill>
        <patternFill>
          <bgColor rgb="FFF8696B"/>
        </patternFill>
      </fill>
    </dxf>
    <dxf>
      <fill>
        <patternFill>
          <bgColor rgb="FF63BE7B"/>
        </patternFill>
      </fill>
    </dxf>
    <dxf>
      <fill>
        <patternFill>
          <bgColor rgb="FFFFEB84"/>
        </patternFill>
      </fill>
    </dxf>
    <dxf>
      <fill>
        <patternFill>
          <bgColor rgb="FFF4B183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title>
      <c:tx>
        <c:rich>
          <a:bodyPr/>
          <a:lstStyle/>
          <a:p>
            <a:r>
              <a:rPr lang="pt-PT"/>
              <a:t>Riscos por nível residual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Painel!$B$10</c:f>
              <c:strCache>
                <c:ptCount val="1"/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Painel!$A$11:$A$14</c:f>
              <c:strCache>
                <c:ptCount val="4"/>
                <c:pt idx="0">
                  <c:v>Baixo</c:v>
                </c:pt>
                <c:pt idx="1">
                  <c:v>Moderado</c:v>
                </c:pt>
                <c:pt idx="2">
                  <c:v>Elevado</c:v>
                </c:pt>
                <c:pt idx="3">
                  <c:v>Crítico</c:v>
                </c:pt>
              </c:strCache>
            </c:strRef>
          </c:cat>
          <c:val>
            <c:numRef>
              <c:f>Painel!$B$11:$B$14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B-458F-9076-AD13AD1D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pt-PT"/>
                  <a:t>N.º de riscos</a:t>
                </a:r>
              </a:p>
            </c:rich>
          </c:tx>
          <c:layout>
            <c:manualLayout>
              <c:xMode val="edge"/>
              <c:yMode val="edge"/>
              <c:x val="0"/>
              <c:y val="0.66086209308203681"/>
            </c:manualLayout>
          </c:layout>
          <c:overlay val="1"/>
        </c:title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pt-PT"/>
                  <a:t>Nível</a:t>
                </a:r>
              </a:p>
            </c:rich>
          </c:tx>
          <c:layout>
            <c:manualLayout>
              <c:xMode val="edge"/>
              <c:yMode val="edge"/>
              <c:x val="0.48409590152997511"/>
              <c:y val="0.9384485072960369"/>
            </c:manualLayout>
          </c:layout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222637</xdr:colOff>
      <xdr:row>17</xdr:row>
      <xdr:rowOff>71562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47A49326-6E4D-3440-A047-8DD8B828C0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951304" cy="79513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811033</xdr:colOff>
      <xdr:row>9</xdr:row>
      <xdr:rowOff>135172</xdr:rowOff>
    </xdr:from>
    <xdr:to>
      <xdr:col>13</xdr:col>
      <xdr:colOff>572494</xdr:colOff>
      <xdr:row>22</xdr:row>
      <xdr:rowOff>95416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6B7A"/>
  </sheetPr>
  <dimension ref="A1:H34"/>
  <sheetViews>
    <sheetView showGridLines="0" tabSelected="1" topLeftCell="A14" workbookViewId="0">
      <selection sqref="A1:H2"/>
    </sheetView>
  </sheetViews>
  <sheetFormatPr defaultRowHeight="15.65" x14ac:dyDescent="0.3"/>
  <cols>
    <col min="1" max="1" width="14" style="12" customWidth="1"/>
    <col min="2" max="2" width="18" style="12" customWidth="1"/>
    <col min="3" max="3" width="40" style="12" customWidth="1"/>
    <col min="4" max="4" width="4" style="12" customWidth="1"/>
    <col min="5" max="5" width="14" style="12" customWidth="1"/>
    <col min="6" max="6" width="22" style="12" customWidth="1"/>
    <col min="7" max="7" width="39.77734375" style="12" customWidth="1"/>
    <col min="8" max="8" width="8" style="12" customWidth="1"/>
    <col min="9" max="16384" width="8.88671875" style="12"/>
  </cols>
  <sheetData>
    <row r="1" spans="1:8" ht="28.05" customHeight="1" x14ac:dyDescent="0.3">
      <c r="A1" s="4" t="s">
        <v>0</v>
      </c>
      <c r="B1" s="32"/>
      <c r="C1" s="32"/>
      <c r="D1" s="32"/>
      <c r="E1" s="32"/>
      <c r="F1" s="32"/>
      <c r="G1" s="32"/>
      <c r="H1" s="32"/>
    </row>
    <row r="2" spans="1:8" ht="23.95" customHeight="1" x14ac:dyDescent="0.3">
      <c r="A2" s="33"/>
      <c r="B2" s="33"/>
      <c r="C2" s="33"/>
      <c r="D2" s="33"/>
      <c r="E2" s="33"/>
      <c r="F2" s="33"/>
      <c r="G2" s="33"/>
      <c r="H2" s="33"/>
    </row>
    <row r="3" spans="1:8" ht="22.1" customHeight="1" x14ac:dyDescent="0.3"/>
    <row r="4" spans="1:8" ht="22.1" customHeight="1" x14ac:dyDescent="0.3">
      <c r="A4" s="13" t="s">
        <v>1</v>
      </c>
    </row>
    <row r="5" spans="1:8" ht="46.05" customHeight="1" x14ac:dyDescent="0.3">
      <c r="A5" s="14" t="s">
        <v>2</v>
      </c>
      <c r="B5" s="15"/>
      <c r="C5" s="15"/>
      <c r="D5" s="15"/>
      <c r="E5" s="15"/>
      <c r="F5" s="15"/>
      <c r="G5" s="15"/>
      <c r="H5" s="16"/>
    </row>
    <row r="6" spans="1:8" ht="22.1" customHeight="1" x14ac:dyDescent="0.3">
      <c r="A6" s="17"/>
      <c r="B6" s="18"/>
      <c r="C6" s="18"/>
      <c r="D6" s="18"/>
      <c r="E6" s="18"/>
      <c r="F6" s="18"/>
      <c r="G6" s="18"/>
      <c r="H6" s="19"/>
    </row>
    <row r="7" spans="1:8" ht="22.1" customHeight="1" x14ac:dyDescent="0.3"/>
    <row r="8" spans="1:8" ht="22.1" customHeight="1" x14ac:dyDescent="0.3">
      <c r="A8" s="13" t="s">
        <v>3</v>
      </c>
    </row>
    <row r="9" spans="1:8" ht="22.1" customHeight="1" x14ac:dyDescent="0.3">
      <c r="A9" s="14" t="s">
        <v>4</v>
      </c>
      <c r="B9" s="20"/>
      <c r="C9" s="20"/>
      <c r="D9" s="20"/>
      <c r="E9" s="20"/>
      <c r="F9" s="20"/>
      <c r="G9" s="20"/>
      <c r="H9" s="21"/>
    </row>
    <row r="10" spans="1:8" ht="22.1" customHeight="1" x14ac:dyDescent="0.3">
      <c r="A10" s="22" t="s">
        <v>5</v>
      </c>
      <c r="B10" s="20"/>
      <c r="C10" s="20"/>
      <c r="D10" s="20"/>
      <c r="E10" s="20"/>
      <c r="F10" s="20"/>
      <c r="G10" s="20"/>
      <c r="H10" s="21"/>
    </row>
    <row r="11" spans="1:8" ht="22.1" customHeight="1" x14ac:dyDescent="0.3">
      <c r="A11" s="14" t="s">
        <v>6</v>
      </c>
      <c r="B11" s="20"/>
      <c r="C11" s="20"/>
      <c r="D11" s="20"/>
      <c r="E11" s="20"/>
      <c r="F11" s="20"/>
      <c r="G11" s="20"/>
      <c r="H11" s="21"/>
    </row>
    <row r="12" spans="1:8" ht="22.1" customHeight="1" x14ac:dyDescent="0.3">
      <c r="A12" s="22" t="s">
        <v>7</v>
      </c>
      <c r="B12" s="20"/>
      <c r="C12" s="20"/>
      <c r="D12" s="20"/>
      <c r="E12" s="20"/>
      <c r="F12" s="20"/>
      <c r="G12" s="20"/>
      <c r="H12" s="21"/>
    </row>
    <row r="13" spans="1:8" ht="22.1" customHeight="1" x14ac:dyDescent="0.3">
      <c r="A13" s="14" t="s">
        <v>8</v>
      </c>
      <c r="B13" s="20"/>
      <c r="C13" s="20"/>
      <c r="D13" s="20"/>
      <c r="E13" s="20"/>
      <c r="F13" s="20"/>
      <c r="G13" s="20"/>
      <c r="H13" s="21"/>
    </row>
    <row r="14" spans="1:8" ht="22.1" customHeight="1" x14ac:dyDescent="0.3">
      <c r="A14" s="22" t="s">
        <v>9</v>
      </c>
      <c r="B14" s="20"/>
      <c r="C14" s="20"/>
      <c r="D14" s="20"/>
      <c r="E14" s="20"/>
      <c r="F14" s="20"/>
      <c r="G14" s="20"/>
      <c r="H14" s="21"/>
    </row>
    <row r="15" spans="1:8" ht="22.1" customHeight="1" x14ac:dyDescent="0.3"/>
    <row r="16" spans="1:8" ht="22.1" customHeight="1" x14ac:dyDescent="0.3"/>
    <row r="17" spans="1:8" ht="22.1" customHeight="1" x14ac:dyDescent="0.3">
      <c r="A17" s="13" t="s">
        <v>10</v>
      </c>
      <c r="B17" s="13"/>
      <c r="E17" s="13" t="s">
        <v>11</v>
      </c>
      <c r="F17" s="13"/>
    </row>
    <row r="18" spans="1:8" ht="31.3" x14ac:dyDescent="0.3">
      <c r="A18" s="23">
        <v>1</v>
      </c>
      <c r="B18" s="24" t="s">
        <v>12</v>
      </c>
      <c r="C18" s="25" t="s">
        <v>13</v>
      </c>
      <c r="E18" s="23">
        <v>1</v>
      </c>
      <c r="F18" s="24" t="s">
        <v>14</v>
      </c>
      <c r="G18" s="26" t="s">
        <v>15</v>
      </c>
      <c r="H18" s="27"/>
    </row>
    <row r="19" spans="1:8" ht="22.1" customHeight="1" x14ac:dyDescent="0.3">
      <c r="A19" s="23">
        <v>2</v>
      </c>
      <c r="B19" s="24" t="s">
        <v>16</v>
      </c>
      <c r="C19" s="24" t="s">
        <v>17</v>
      </c>
      <c r="E19" s="23">
        <v>2</v>
      </c>
      <c r="F19" s="24" t="s">
        <v>18</v>
      </c>
      <c r="G19" s="26" t="s">
        <v>19</v>
      </c>
      <c r="H19" s="27"/>
    </row>
    <row r="20" spans="1:8" ht="22.1" customHeight="1" x14ac:dyDescent="0.3">
      <c r="A20" s="23">
        <v>3</v>
      </c>
      <c r="B20" s="24" t="s">
        <v>20</v>
      </c>
      <c r="C20" s="24" t="s">
        <v>21</v>
      </c>
      <c r="E20" s="23">
        <v>3</v>
      </c>
      <c r="F20" s="24" t="s">
        <v>22</v>
      </c>
      <c r="G20" s="26" t="s">
        <v>23</v>
      </c>
      <c r="H20" s="27"/>
    </row>
    <row r="21" spans="1:8" ht="22.1" customHeight="1" x14ac:dyDescent="0.3">
      <c r="A21" s="23">
        <v>4</v>
      </c>
      <c r="B21" s="24" t="s">
        <v>24</v>
      </c>
      <c r="C21" s="24" t="s">
        <v>25</v>
      </c>
      <c r="E21" s="23">
        <v>4</v>
      </c>
      <c r="F21" s="24" t="s">
        <v>26</v>
      </c>
      <c r="G21" s="26" t="s">
        <v>27</v>
      </c>
      <c r="H21" s="27"/>
    </row>
    <row r="22" spans="1:8" ht="22.1" customHeight="1" x14ac:dyDescent="0.3">
      <c r="A22" s="23">
        <v>5</v>
      </c>
      <c r="B22" s="24" t="s">
        <v>28</v>
      </c>
      <c r="C22" s="24" t="s">
        <v>29</v>
      </c>
      <c r="E22" s="23">
        <v>5</v>
      </c>
      <c r="F22" s="24" t="s">
        <v>30</v>
      </c>
      <c r="G22" s="26" t="s">
        <v>31</v>
      </c>
      <c r="H22" s="27"/>
    </row>
    <row r="23" spans="1:8" ht="22.1" customHeight="1" x14ac:dyDescent="0.3"/>
    <row r="24" spans="1:8" ht="22.1" customHeight="1" x14ac:dyDescent="0.3"/>
    <row r="25" spans="1:8" ht="22.1" customHeight="1" x14ac:dyDescent="0.3">
      <c r="A25" s="13" t="s">
        <v>32</v>
      </c>
      <c r="B25" s="13"/>
      <c r="E25" s="13" t="s">
        <v>33</v>
      </c>
      <c r="F25" s="13"/>
    </row>
    <row r="26" spans="1:8" ht="31.3" x14ac:dyDescent="0.3">
      <c r="A26" s="24" t="s">
        <v>34</v>
      </c>
      <c r="B26" s="24" t="s">
        <v>14</v>
      </c>
      <c r="C26" s="24" t="s">
        <v>35</v>
      </c>
      <c r="E26" s="25" t="s">
        <v>36</v>
      </c>
      <c r="F26" s="25" t="s">
        <v>37</v>
      </c>
    </row>
    <row r="27" spans="1:8" ht="22.1" customHeight="1" x14ac:dyDescent="0.3">
      <c r="A27" s="24" t="s">
        <v>38</v>
      </c>
      <c r="B27" s="24" t="s">
        <v>18</v>
      </c>
      <c r="C27" s="24" t="s">
        <v>39</v>
      </c>
      <c r="E27" s="25" t="s">
        <v>40</v>
      </c>
      <c r="F27" s="25" t="s">
        <v>41</v>
      </c>
    </row>
    <row r="28" spans="1:8" ht="22.1" customHeight="1" x14ac:dyDescent="0.3">
      <c r="A28" s="24" t="s">
        <v>42</v>
      </c>
      <c r="B28" s="24" t="s">
        <v>26</v>
      </c>
      <c r="C28" s="24" t="s">
        <v>43</v>
      </c>
      <c r="E28" s="25" t="s">
        <v>44</v>
      </c>
      <c r="F28" s="25" t="s">
        <v>45</v>
      </c>
    </row>
    <row r="29" spans="1:8" ht="31.3" x14ac:dyDescent="0.3">
      <c r="A29" s="24" t="s">
        <v>46</v>
      </c>
      <c r="B29" s="24" t="s">
        <v>30</v>
      </c>
      <c r="C29" s="24" t="s">
        <v>47</v>
      </c>
      <c r="E29" s="25" t="s">
        <v>48</v>
      </c>
      <c r="F29" s="25" t="s">
        <v>49</v>
      </c>
    </row>
    <row r="30" spans="1:8" ht="22.1" customHeight="1" x14ac:dyDescent="0.3"/>
    <row r="31" spans="1:8" ht="22.1" customHeight="1" x14ac:dyDescent="0.3"/>
    <row r="32" spans="1:8" ht="48.05" customHeight="1" x14ac:dyDescent="0.3">
      <c r="A32" s="28" t="s">
        <v>50</v>
      </c>
      <c r="B32" s="15"/>
      <c r="C32" s="15"/>
      <c r="D32" s="15"/>
      <c r="E32" s="15"/>
      <c r="F32" s="15"/>
      <c r="G32" s="15"/>
      <c r="H32" s="16"/>
    </row>
    <row r="33" spans="1:8" ht="22.1" customHeight="1" x14ac:dyDescent="0.3">
      <c r="A33" s="29"/>
      <c r="B33" s="11"/>
      <c r="C33" s="11"/>
      <c r="D33" s="11"/>
      <c r="E33" s="11"/>
      <c r="F33" s="11"/>
      <c r="G33" s="11"/>
      <c r="H33" s="30"/>
    </row>
    <row r="34" spans="1:8" ht="22.1" customHeight="1" x14ac:dyDescent="0.3">
      <c r="A34" s="17"/>
      <c r="B34" s="18"/>
      <c r="C34" s="18"/>
      <c r="D34" s="18"/>
      <c r="E34" s="18"/>
      <c r="F34" s="18"/>
      <c r="G34" s="18"/>
      <c r="H34" s="19"/>
    </row>
  </sheetData>
  <mergeCells count="14">
    <mergeCell ref="A1:H2"/>
    <mergeCell ref="A5:H6"/>
    <mergeCell ref="G18:H18"/>
    <mergeCell ref="G19:H19"/>
    <mergeCell ref="G20:H20"/>
    <mergeCell ref="A9:H9"/>
    <mergeCell ref="A12:H12"/>
    <mergeCell ref="A10:H10"/>
    <mergeCell ref="A32:H34"/>
    <mergeCell ref="A13:H13"/>
    <mergeCell ref="A11:H11"/>
    <mergeCell ref="A14:H14"/>
    <mergeCell ref="G21:H21"/>
    <mergeCell ref="G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6B7A"/>
  </sheetPr>
  <dimension ref="A1:G14"/>
  <sheetViews>
    <sheetView showGridLines="0" workbookViewId="0">
      <selection activeCell="D8" sqref="D8"/>
    </sheetView>
  </sheetViews>
  <sheetFormatPr defaultRowHeight="15.65" x14ac:dyDescent="0.3"/>
  <cols>
    <col min="1" max="1" width="30.21875" style="12" bestFit="1" customWidth="1"/>
    <col min="2" max="2" width="12.33203125" style="12" bestFit="1" customWidth="1"/>
    <col min="3" max="3" width="21.5546875" style="12" bestFit="1" customWidth="1"/>
    <col min="4" max="4" width="35" style="12" bestFit="1" customWidth="1"/>
    <col min="5" max="5" width="19.109375" style="12" bestFit="1" customWidth="1"/>
    <col min="6" max="6" width="14.33203125" style="12" bestFit="1" customWidth="1"/>
    <col min="7" max="7" width="24" style="12" customWidth="1"/>
    <col min="8" max="16384" width="8.88671875" style="12"/>
  </cols>
  <sheetData>
    <row r="1" spans="1:7" ht="30.05" x14ac:dyDescent="0.3">
      <c r="A1" s="4" t="s">
        <v>51</v>
      </c>
      <c r="B1" s="33"/>
      <c r="C1" s="33"/>
      <c r="D1" s="33"/>
      <c r="E1" s="33"/>
      <c r="F1" s="33"/>
      <c r="G1" s="33"/>
    </row>
    <row r="3" spans="1:7" x14ac:dyDescent="0.3">
      <c r="A3" s="13" t="s">
        <v>52</v>
      </c>
      <c r="B3" s="13" t="s">
        <v>53</v>
      </c>
      <c r="C3" s="13" t="s">
        <v>54</v>
      </c>
      <c r="D3" s="13" t="s">
        <v>55</v>
      </c>
      <c r="E3" s="13" t="s">
        <v>56</v>
      </c>
      <c r="F3" s="13" t="s">
        <v>57</v>
      </c>
      <c r="G3" s="13" t="s">
        <v>58</v>
      </c>
    </row>
    <row r="4" spans="1:7" x14ac:dyDescent="0.3">
      <c r="A4" s="24" t="s">
        <v>59</v>
      </c>
      <c r="B4" s="24" t="s">
        <v>60</v>
      </c>
      <c r="C4" s="24" t="s">
        <v>61</v>
      </c>
      <c r="D4" s="24" t="s">
        <v>62</v>
      </c>
      <c r="E4" s="24" t="s">
        <v>63</v>
      </c>
      <c r="F4" s="24" t="s">
        <v>64</v>
      </c>
      <c r="G4" s="24" t="s">
        <v>65</v>
      </c>
    </row>
    <row r="5" spans="1:7" x14ac:dyDescent="0.3">
      <c r="A5" s="24" t="s">
        <v>66</v>
      </c>
      <c r="B5" s="24" t="s">
        <v>67</v>
      </c>
      <c r="C5" s="24" t="s">
        <v>68</v>
      </c>
      <c r="D5" s="24" t="s">
        <v>69</v>
      </c>
      <c r="E5" s="24" t="s">
        <v>70</v>
      </c>
      <c r="F5" s="24" t="s">
        <v>71</v>
      </c>
      <c r="G5" s="24" t="s">
        <v>72</v>
      </c>
    </row>
    <row r="6" spans="1:7" x14ac:dyDescent="0.3">
      <c r="A6" s="24" t="s">
        <v>73</v>
      </c>
      <c r="B6" s="24" t="s">
        <v>74</v>
      </c>
      <c r="C6" s="24" t="s">
        <v>75</v>
      </c>
      <c r="D6" s="24" t="s">
        <v>76</v>
      </c>
      <c r="E6" s="24" t="s">
        <v>77</v>
      </c>
      <c r="F6" s="24" t="s">
        <v>78</v>
      </c>
      <c r="G6" s="24" t="s">
        <v>79</v>
      </c>
    </row>
    <row r="7" spans="1:7" x14ac:dyDescent="0.3">
      <c r="A7" s="24" t="s">
        <v>80</v>
      </c>
      <c r="B7" s="24" t="s">
        <v>81</v>
      </c>
      <c r="C7" s="24" t="s">
        <v>82</v>
      </c>
      <c r="D7" s="24" t="s">
        <v>83</v>
      </c>
      <c r="E7" s="24" t="s">
        <v>84</v>
      </c>
      <c r="F7" s="24" t="s">
        <v>85</v>
      </c>
      <c r="G7" s="24" t="s">
        <v>86</v>
      </c>
    </row>
    <row r="8" spans="1:7" x14ac:dyDescent="0.3">
      <c r="A8" s="24" t="s">
        <v>82</v>
      </c>
      <c r="B8" s="24" t="s">
        <v>87</v>
      </c>
      <c r="C8" s="24" t="s">
        <v>82</v>
      </c>
      <c r="D8" s="24" t="s">
        <v>88</v>
      </c>
      <c r="E8" s="24" t="s">
        <v>89</v>
      </c>
      <c r="F8" s="24" t="s">
        <v>90</v>
      </c>
      <c r="G8" s="24" t="s">
        <v>82</v>
      </c>
    </row>
    <row r="9" spans="1:7" x14ac:dyDescent="0.3">
      <c r="A9" s="24" t="s">
        <v>82</v>
      </c>
      <c r="B9" s="24" t="s">
        <v>82</v>
      </c>
      <c r="C9" s="24" t="s">
        <v>82</v>
      </c>
      <c r="D9" s="24" t="s">
        <v>91</v>
      </c>
      <c r="E9" s="24" t="s">
        <v>82</v>
      </c>
      <c r="F9" s="24" t="s">
        <v>82</v>
      </c>
      <c r="G9" s="24" t="s">
        <v>82</v>
      </c>
    </row>
    <row r="10" spans="1:7" x14ac:dyDescent="0.3">
      <c r="A10" s="24" t="s">
        <v>82</v>
      </c>
      <c r="B10" s="24" t="s">
        <v>82</v>
      </c>
      <c r="C10" s="24" t="s">
        <v>82</v>
      </c>
      <c r="D10" s="24" t="s">
        <v>92</v>
      </c>
      <c r="E10" s="24" t="s">
        <v>82</v>
      </c>
      <c r="F10" s="24" t="s">
        <v>82</v>
      </c>
      <c r="G10" s="24" t="s">
        <v>82</v>
      </c>
    </row>
    <row r="11" spans="1:7" x14ac:dyDescent="0.3">
      <c r="A11" s="24" t="s">
        <v>82</v>
      </c>
      <c r="B11" s="24" t="s">
        <v>82</v>
      </c>
      <c r="C11" s="24" t="s">
        <v>82</v>
      </c>
      <c r="D11" s="24" t="s">
        <v>93</v>
      </c>
      <c r="E11" s="24" t="s">
        <v>82</v>
      </c>
      <c r="F11" s="24" t="s">
        <v>82</v>
      </c>
      <c r="G11" s="24" t="s">
        <v>82</v>
      </c>
    </row>
    <row r="12" spans="1:7" x14ac:dyDescent="0.3">
      <c r="A12" s="24" t="s">
        <v>82</v>
      </c>
      <c r="B12" s="24" t="s">
        <v>82</v>
      </c>
      <c r="C12" s="24" t="s">
        <v>82</v>
      </c>
      <c r="D12" s="24" t="s">
        <v>94</v>
      </c>
      <c r="E12" s="24" t="s">
        <v>82</v>
      </c>
      <c r="F12" s="24" t="s">
        <v>82</v>
      </c>
      <c r="G12" s="24" t="s">
        <v>82</v>
      </c>
    </row>
    <row r="13" spans="1:7" x14ac:dyDescent="0.3">
      <c r="A13" s="24" t="s">
        <v>82</v>
      </c>
      <c r="B13" s="24" t="s">
        <v>82</v>
      </c>
      <c r="C13" s="24" t="s">
        <v>82</v>
      </c>
      <c r="D13" s="24" t="s">
        <v>95</v>
      </c>
      <c r="E13" s="24" t="s">
        <v>82</v>
      </c>
      <c r="F13" s="24" t="s">
        <v>82</v>
      </c>
      <c r="G13" s="24" t="s">
        <v>82</v>
      </c>
    </row>
    <row r="14" spans="1:7" x14ac:dyDescent="0.3">
      <c r="A14" s="24" t="s">
        <v>82</v>
      </c>
      <c r="B14" s="24" t="s">
        <v>82</v>
      </c>
      <c r="C14" s="24" t="s">
        <v>82</v>
      </c>
      <c r="D14" s="24" t="s">
        <v>96</v>
      </c>
      <c r="E14" s="24" t="s">
        <v>82</v>
      </c>
      <c r="F14" s="24" t="s">
        <v>82</v>
      </c>
      <c r="G14" s="24" t="s">
        <v>82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6B7A"/>
  </sheetPr>
  <dimension ref="A1:AB104"/>
  <sheetViews>
    <sheetView showGridLines="0" workbookViewId="0">
      <selection activeCell="B12" sqref="B12"/>
    </sheetView>
  </sheetViews>
  <sheetFormatPr defaultRowHeight="17.55" x14ac:dyDescent="0.3"/>
  <cols>
    <col min="1" max="1" width="10" style="2" customWidth="1"/>
    <col min="2" max="2" width="24" style="2" customWidth="1"/>
    <col min="3" max="3" width="20" style="2" customWidth="1"/>
    <col min="4" max="4" width="22" style="2" customWidth="1"/>
    <col min="5" max="5" width="32" style="2" customWidth="1"/>
    <col min="6" max="7" width="24" style="2" customWidth="1"/>
    <col min="8" max="8" width="12" style="45" customWidth="1"/>
    <col min="9" max="9" width="14" style="45" customWidth="1"/>
    <col min="10" max="10" width="12" style="45" customWidth="1"/>
    <col min="11" max="11" width="14" style="2" customWidth="1"/>
    <col min="12" max="12" width="28" style="2" customWidth="1"/>
    <col min="13" max="13" width="12" style="45" customWidth="1"/>
    <col min="14" max="14" width="14" style="45" customWidth="1"/>
    <col min="15" max="15" width="12" style="45" customWidth="1"/>
    <col min="16" max="16" width="14" style="45" customWidth="1"/>
    <col min="17" max="17" width="19" style="2" customWidth="1"/>
    <col min="18" max="18" width="22" style="2" customWidth="1"/>
    <col min="19" max="19" width="28" style="2" customWidth="1"/>
    <col min="20" max="20" width="18" style="2" customWidth="1"/>
    <col min="21" max="21" width="12" style="2" customWidth="1"/>
    <col min="22" max="22" width="15" style="2" customWidth="1"/>
    <col min="23" max="25" width="22" style="2" customWidth="1"/>
    <col min="26" max="27" width="13" style="2" customWidth="1"/>
    <col min="28" max="28" width="20" style="2" customWidth="1"/>
    <col min="29" max="16384" width="8.88671875" style="2"/>
  </cols>
  <sheetData>
    <row r="1" spans="1:28" x14ac:dyDescent="0.3">
      <c r="A1" s="4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">
      <c r="A3" s="3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</row>
    <row r="4" spans="1:28" ht="35.1" x14ac:dyDescent="0.3">
      <c r="A4" s="31" t="s">
        <v>99</v>
      </c>
      <c r="B4" s="31" t="s">
        <v>100</v>
      </c>
      <c r="C4" s="31" t="s">
        <v>101</v>
      </c>
      <c r="D4" s="31" t="s">
        <v>102</v>
      </c>
      <c r="E4" s="31" t="s">
        <v>103</v>
      </c>
      <c r="F4" s="31" t="s">
        <v>104</v>
      </c>
      <c r="G4" s="31" t="s">
        <v>105</v>
      </c>
      <c r="H4" s="31" t="s">
        <v>106</v>
      </c>
      <c r="I4" s="31" t="s">
        <v>107</v>
      </c>
      <c r="J4" s="31" t="s">
        <v>108</v>
      </c>
      <c r="K4" s="31" t="s">
        <v>109</v>
      </c>
      <c r="L4" s="31" t="s">
        <v>110</v>
      </c>
      <c r="M4" s="31" t="s">
        <v>111</v>
      </c>
      <c r="N4" s="31" t="s">
        <v>112</v>
      </c>
      <c r="O4" s="31" t="s">
        <v>113</v>
      </c>
      <c r="P4" s="31" t="s">
        <v>114</v>
      </c>
      <c r="Q4" s="31" t="s">
        <v>54</v>
      </c>
      <c r="R4" s="31" t="s">
        <v>52</v>
      </c>
      <c r="S4" s="31" t="s">
        <v>115</v>
      </c>
      <c r="T4" s="31" t="s">
        <v>116</v>
      </c>
      <c r="U4" s="31" t="s">
        <v>117</v>
      </c>
      <c r="V4" s="31" t="s">
        <v>53</v>
      </c>
      <c r="W4" s="31" t="s">
        <v>118</v>
      </c>
      <c r="X4" s="31" t="s">
        <v>119</v>
      </c>
      <c r="Y4" s="31" t="s">
        <v>120</v>
      </c>
      <c r="Z4" s="31" t="s">
        <v>121</v>
      </c>
      <c r="AA4" s="31" t="s">
        <v>122</v>
      </c>
      <c r="AB4" s="31" t="s">
        <v>123</v>
      </c>
    </row>
    <row r="5" spans="1:28" ht="41.95" customHeight="1" x14ac:dyDescent="0.3">
      <c r="A5" s="35" t="str">
        <f t="shared" ref="A5:A36" si="0">IF(COUNTA(B5:I5,L5:N5,Q5:AB5)=0,"","R-"&amp;(ROW()-4))</f>
        <v>R-1</v>
      </c>
      <c r="B5" s="36" t="s">
        <v>69</v>
      </c>
      <c r="C5" s="36" t="s">
        <v>124</v>
      </c>
      <c r="D5" s="36" t="s">
        <v>125</v>
      </c>
      <c r="E5" s="36" t="s">
        <v>126</v>
      </c>
      <c r="F5" s="36" t="s">
        <v>127</v>
      </c>
      <c r="G5" s="36" t="s">
        <v>128</v>
      </c>
      <c r="H5" s="55">
        <v>4</v>
      </c>
      <c r="I5" s="55">
        <v>4</v>
      </c>
      <c r="J5" s="56">
        <f t="shared" ref="J5:J36" si="1">IF(OR(H5="",I5=""),"",H5*I5)</f>
        <v>16</v>
      </c>
      <c r="K5" s="35" t="str">
        <f t="shared" ref="K5:K36" si="2">IF(J5="","",IF(J5&gt;=15,"Crítico",IF(J5&gt;=10,"Elevado",IF(J5&gt;=5,"Moderado","Baixo"))))</f>
        <v>Crítico</v>
      </c>
      <c r="L5" s="36" t="s">
        <v>129</v>
      </c>
      <c r="M5" s="55">
        <v>2</v>
      </c>
      <c r="N5" s="55">
        <v>3</v>
      </c>
      <c r="O5" s="56">
        <f t="shared" ref="O5:O36" si="3">IF(OR(M5="",N5=""),"",M5*N5)</f>
        <v>6</v>
      </c>
      <c r="P5" s="57" t="str">
        <f t="shared" ref="P5:P36" si="4">IF(O5="","",IF(O5&gt;=15,"Crítico",IF(O5&gt;=10,"Elevado",IF(O5&gt;=5,"Moderado","Baixo"))))</f>
        <v>Moderado</v>
      </c>
      <c r="Q5" s="36" t="s">
        <v>68</v>
      </c>
      <c r="R5" s="36" t="s">
        <v>66</v>
      </c>
      <c r="S5" s="36" t="s">
        <v>130</v>
      </c>
      <c r="T5" s="36" t="s">
        <v>131</v>
      </c>
      <c r="U5" s="37">
        <v>46157</v>
      </c>
      <c r="V5" s="36" t="s">
        <v>67</v>
      </c>
      <c r="W5" s="36" t="s">
        <v>132</v>
      </c>
      <c r="X5" s="36" t="s">
        <v>133</v>
      </c>
      <c r="Y5" s="36" t="s">
        <v>134</v>
      </c>
      <c r="Z5" s="37">
        <v>46125</v>
      </c>
      <c r="AA5" s="37">
        <v>46216</v>
      </c>
      <c r="AB5" s="36" t="s">
        <v>135</v>
      </c>
    </row>
    <row r="6" spans="1:28" ht="41.95" customHeight="1" x14ac:dyDescent="0.3">
      <c r="A6" s="35" t="str">
        <f t="shared" si="0"/>
        <v>R-2</v>
      </c>
      <c r="B6" s="36" t="s">
        <v>76</v>
      </c>
      <c r="C6" s="36" t="s">
        <v>136</v>
      </c>
      <c r="D6" s="36" t="s">
        <v>137</v>
      </c>
      <c r="E6" s="36" t="s">
        <v>138</v>
      </c>
      <c r="F6" s="36" t="s">
        <v>139</v>
      </c>
      <c r="G6" s="36" t="s">
        <v>140</v>
      </c>
      <c r="H6" s="55">
        <v>3</v>
      </c>
      <c r="I6" s="55">
        <v>5</v>
      </c>
      <c r="J6" s="56">
        <f t="shared" si="1"/>
        <v>15</v>
      </c>
      <c r="K6" s="35" t="str">
        <f t="shared" si="2"/>
        <v>Crítico</v>
      </c>
      <c r="L6" s="36" t="s">
        <v>141</v>
      </c>
      <c r="M6" s="55">
        <v>2</v>
      </c>
      <c r="N6" s="55">
        <v>4</v>
      </c>
      <c r="O6" s="56">
        <f t="shared" si="3"/>
        <v>8</v>
      </c>
      <c r="P6" s="57" t="str">
        <f t="shared" si="4"/>
        <v>Moderado</v>
      </c>
      <c r="Q6" s="36" t="s">
        <v>75</v>
      </c>
      <c r="R6" s="36" t="s">
        <v>66</v>
      </c>
      <c r="S6" s="36" t="s">
        <v>142</v>
      </c>
      <c r="T6" s="36" t="s">
        <v>143</v>
      </c>
      <c r="U6" s="37">
        <v>46172</v>
      </c>
      <c r="V6" s="36" t="s">
        <v>60</v>
      </c>
      <c r="W6" s="36" t="s">
        <v>144</v>
      </c>
      <c r="X6" s="36" t="s">
        <v>145</v>
      </c>
      <c r="Y6" s="36" t="s">
        <v>134</v>
      </c>
      <c r="Z6" s="37">
        <v>46125</v>
      </c>
      <c r="AA6" s="37">
        <v>46203</v>
      </c>
      <c r="AB6" s="36" t="s">
        <v>135</v>
      </c>
    </row>
    <row r="7" spans="1:28" ht="41.95" customHeight="1" x14ac:dyDescent="0.3">
      <c r="A7" s="35" t="str">
        <f t="shared" si="0"/>
        <v>R-3</v>
      </c>
      <c r="B7" s="36" t="s">
        <v>62</v>
      </c>
      <c r="C7" s="36" t="s">
        <v>146</v>
      </c>
      <c r="D7" s="36" t="s">
        <v>147</v>
      </c>
      <c r="E7" s="36" t="s">
        <v>148</v>
      </c>
      <c r="F7" s="36" t="s">
        <v>149</v>
      </c>
      <c r="G7" s="36" t="s">
        <v>150</v>
      </c>
      <c r="H7" s="55">
        <v>3</v>
      </c>
      <c r="I7" s="55">
        <v>4</v>
      </c>
      <c r="J7" s="56">
        <f t="shared" si="1"/>
        <v>12</v>
      </c>
      <c r="K7" s="35" t="str">
        <f t="shared" si="2"/>
        <v>Elevado</v>
      </c>
      <c r="L7" s="36" t="s">
        <v>151</v>
      </c>
      <c r="M7" s="55">
        <v>2</v>
      </c>
      <c r="N7" s="55">
        <v>3</v>
      </c>
      <c r="O7" s="56">
        <f t="shared" si="3"/>
        <v>6</v>
      </c>
      <c r="P7" s="57" t="str">
        <f t="shared" si="4"/>
        <v>Moderado</v>
      </c>
      <c r="Q7" s="36" t="s">
        <v>68</v>
      </c>
      <c r="R7" s="36" t="s">
        <v>66</v>
      </c>
      <c r="S7" s="36" t="s">
        <v>152</v>
      </c>
      <c r="T7" s="36" t="s">
        <v>153</v>
      </c>
      <c r="U7" s="37">
        <v>46188</v>
      </c>
      <c r="V7" s="36" t="s">
        <v>87</v>
      </c>
      <c r="W7" s="36" t="s">
        <v>154</v>
      </c>
      <c r="X7" s="36" t="s">
        <v>155</v>
      </c>
      <c r="Y7" s="36" t="s">
        <v>134</v>
      </c>
      <c r="Z7" s="37">
        <v>46125</v>
      </c>
      <c r="AA7" s="37">
        <v>46308</v>
      </c>
      <c r="AB7" s="36" t="s">
        <v>135</v>
      </c>
    </row>
    <row r="8" spans="1:28" ht="41.95" customHeight="1" x14ac:dyDescent="0.3">
      <c r="A8" s="35" t="str">
        <f t="shared" si="0"/>
        <v>R-4</v>
      </c>
      <c r="B8" s="36" t="s">
        <v>83</v>
      </c>
      <c r="C8" s="36" t="s">
        <v>156</v>
      </c>
      <c r="D8" s="36" t="s">
        <v>157</v>
      </c>
      <c r="E8" s="36" t="s">
        <v>158</v>
      </c>
      <c r="F8" s="36" t="s">
        <v>159</v>
      </c>
      <c r="G8" s="36" t="s">
        <v>160</v>
      </c>
      <c r="H8" s="55">
        <v>4</v>
      </c>
      <c r="I8" s="55">
        <v>4</v>
      </c>
      <c r="J8" s="56">
        <f t="shared" si="1"/>
        <v>16</v>
      </c>
      <c r="K8" s="35" t="str">
        <f t="shared" si="2"/>
        <v>Crítico</v>
      </c>
      <c r="L8" s="36" t="s">
        <v>161</v>
      </c>
      <c r="M8" s="55">
        <v>3</v>
      </c>
      <c r="N8" s="55">
        <v>3</v>
      </c>
      <c r="O8" s="56">
        <f t="shared" si="3"/>
        <v>9</v>
      </c>
      <c r="P8" s="57" t="str">
        <f t="shared" si="4"/>
        <v>Moderado</v>
      </c>
      <c r="Q8" s="36" t="s">
        <v>68</v>
      </c>
      <c r="R8" s="36" t="s">
        <v>66</v>
      </c>
      <c r="S8" s="36" t="s">
        <v>162</v>
      </c>
      <c r="T8" s="36" t="s">
        <v>163</v>
      </c>
      <c r="U8" s="37">
        <v>46204</v>
      </c>
      <c r="V8" s="36" t="s">
        <v>67</v>
      </c>
      <c r="W8" s="36" t="s">
        <v>164</v>
      </c>
      <c r="X8" s="36" t="s">
        <v>165</v>
      </c>
      <c r="Y8" s="36" t="s">
        <v>134</v>
      </c>
      <c r="Z8" s="37">
        <v>46125</v>
      </c>
      <c r="AA8" s="37">
        <v>46247</v>
      </c>
      <c r="AB8" s="36" t="s">
        <v>135</v>
      </c>
    </row>
    <row r="9" spans="1:28" ht="41.95" customHeight="1" x14ac:dyDescent="0.3">
      <c r="A9" s="35" t="str">
        <f t="shared" si="0"/>
        <v/>
      </c>
      <c r="B9" s="36"/>
      <c r="C9" s="36"/>
      <c r="D9" s="36"/>
      <c r="E9" s="36"/>
      <c r="F9" s="36"/>
      <c r="G9" s="36"/>
      <c r="H9" s="55"/>
      <c r="I9" s="55"/>
      <c r="J9" s="56" t="str">
        <f t="shared" si="1"/>
        <v/>
      </c>
      <c r="K9" s="35" t="str">
        <f t="shared" si="2"/>
        <v/>
      </c>
      <c r="L9" s="36"/>
      <c r="M9" s="55"/>
      <c r="N9" s="55"/>
      <c r="O9" s="56" t="str">
        <f t="shared" si="3"/>
        <v/>
      </c>
      <c r="P9" s="57" t="str">
        <f t="shared" si="4"/>
        <v/>
      </c>
      <c r="Q9" s="36"/>
      <c r="R9" s="36"/>
      <c r="S9" s="36"/>
      <c r="T9" s="36"/>
      <c r="U9" s="37"/>
      <c r="V9" s="36"/>
      <c r="W9" s="36"/>
      <c r="X9" s="36"/>
      <c r="Y9" s="36"/>
      <c r="Z9" s="37"/>
      <c r="AA9" s="37"/>
      <c r="AB9" s="36"/>
    </row>
    <row r="10" spans="1:28" ht="41.95" customHeight="1" x14ac:dyDescent="0.3">
      <c r="A10" s="35" t="str">
        <f t="shared" si="0"/>
        <v/>
      </c>
      <c r="B10" s="36"/>
      <c r="C10" s="36"/>
      <c r="D10" s="36"/>
      <c r="E10" s="36"/>
      <c r="F10" s="36"/>
      <c r="G10" s="36"/>
      <c r="H10" s="55"/>
      <c r="I10" s="55"/>
      <c r="J10" s="56" t="str">
        <f t="shared" si="1"/>
        <v/>
      </c>
      <c r="K10" s="35" t="str">
        <f t="shared" si="2"/>
        <v/>
      </c>
      <c r="L10" s="36"/>
      <c r="M10" s="55"/>
      <c r="N10" s="55"/>
      <c r="O10" s="56" t="str">
        <f t="shared" si="3"/>
        <v/>
      </c>
      <c r="P10" s="57" t="str">
        <f t="shared" si="4"/>
        <v/>
      </c>
      <c r="Q10" s="36"/>
      <c r="R10" s="36"/>
      <c r="S10" s="36"/>
      <c r="T10" s="36"/>
      <c r="U10" s="37"/>
      <c r="V10" s="36"/>
      <c r="W10" s="36"/>
      <c r="X10" s="36"/>
      <c r="Y10" s="36"/>
      <c r="Z10" s="37"/>
      <c r="AA10" s="37"/>
      <c r="AB10" s="36"/>
    </row>
    <row r="11" spans="1:28" ht="41.95" customHeight="1" x14ac:dyDescent="0.3">
      <c r="A11" s="35" t="str">
        <f t="shared" si="0"/>
        <v/>
      </c>
      <c r="B11" s="36"/>
      <c r="C11" s="36"/>
      <c r="D11" s="36"/>
      <c r="E11" s="36"/>
      <c r="F11" s="36"/>
      <c r="G11" s="36"/>
      <c r="H11" s="55"/>
      <c r="I11" s="55"/>
      <c r="J11" s="56" t="str">
        <f t="shared" si="1"/>
        <v/>
      </c>
      <c r="K11" s="35" t="str">
        <f t="shared" si="2"/>
        <v/>
      </c>
      <c r="L11" s="36"/>
      <c r="M11" s="55"/>
      <c r="N11" s="55"/>
      <c r="O11" s="56" t="str">
        <f t="shared" si="3"/>
        <v/>
      </c>
      <c r="P11" s="57" t="str">
        <f t="shared" si="4"/>
        <v/>
      </c>
      <c r="Q11" s="36"/>
      <c r="R11" s="36"/>
      <c r="S11" s="36"/>
      <c r="T11" s="36"/>
      <c r="U11" s="37"/>
      <c r="V11" s="36"/>
      <c r="W11" s="36"/>
      <c r="X11" s="36"/>
      <c r="Y11" s="36"/>
      <c r="Z11" s="37"/>
      <c r="AA11" s="37"/>
      <c r="AB11" s="36"/>
    </row>
    <row r="12" spans="1:28" ht="41.95" customHeight="1" x14ac:dyDescent="0.3">
      <c r="A12" s="35" t="str">
        <f t="shared" si="0"/>
        <v/>
      </c>
      <c r="B12" s="36"/>
      <c r="C12" s="36"/>
      <c r="D12" s="36"/>
      <c r="E12" s="36"/>
      <c r="F12" s="36"/>
      <c r="G12" s="36"/>
      <c r="H12" s="55"/>
      <c r="I12" s="55"/>
      <c r="J12" s="56" t="str">
        <f t="shared" si="1"/>
        <v/>
      </c>
      <c r="K12" s="35" t="str">
        <f t="shared" si="2"/>
        <v/>
      </c>
      <c r="L12" s="36"/>
      <c r="M12" s="55"/>
      <c r="N12" s="55"/>
      <c r="O12" s="56" t="str">
        <f t="shared" si="3"/>
        <v/>
      </c>
      <c r="P12" s="57" t="str">
        <f t="shared" si="4"/>
        <v/>
      </c>
      <c r="Q12" s="36"/>
      <c r="R12" s="36"/>
      <c r="S12" s="36"/>
      <c r="T12" s="36"/>
      <c r="U12" s="37"/>
      <c r="V12" s="36"/>
      <c r="W12" s="36"/>
      <c r="X12" s="36"/>
      <c r="Y12" s="36"/>
      <c r="Z12" s="37"/>
      <c r="AA12" s="37"/>
      <c r="AB12" s="36"/>
    </row>
    <row r="13" spans="1:28" ht="41.95" customHeight="1" x14ac:dyDescent="0.3">
      <c r="A13" s="35" t="str">
        <f t="shared" si="0"/>
        <v/>
      </c>
      <c r="B13" s="36"/>
      <c r="C13" s="36"/>
      <c r="D13" s="36"/>
      <c r="E13" s="36"/>
      <c r="F13" s="36"/>
      <c r="G13" s="36"/>
      <c r="H13" s="55"/>
      <c r="I13" s="55"/>
      <c r="J13" s="56" t="str">
        <f t="shared" si="1"/>
        <v/>
      </c>
      <c r="K13" s="35" t="str">
        <f t="shared" si="2"/>
        <v/>
      </c>
      <c r="L13" s="36"/>
      <c r="M13" s="55"/>
      <c r="N13" s="55"/>
      <c r="O13" s="56" t="str">
        <f t="shared" si="3"/>
        <v/>
      </c>
      <c r="P13" s="57" t="str">
        <f t="shared" si="4"/>
        <v/>
      </c>
      <c r="Q13" s="36"/>
      <c r="R13" s="36"/>
      <c r="S13" s="36"/>
      <c r="T13" s="36"/>
      <c r="U13" s="37"/>
      <c r="V13" s="36"/>
      <c r="W13" s="36"/>
      <c r="X13" s="36"/>
      <c r="Y13" s="36"/>
      <c r="Z13" s="37"/>
      <c r="AA13" s="37"/>
      <c r="AB13" s="36"/>
    </row>
    <row r="14" spans="1:28" ht="41.95" customHeight="1" x14ac:dyDescent="0.3">
      <c r="A14" s="35" t="str">
        <f t="shared" si="0"/>
        <v/>
      </c>
      <c r="B14" s="36"/>
      <c r="C14" s="36"/>
      <c r="D14" s="36"/>
      <c r="E14" s="36"/>
      <c r="F14" s="36"/>
      <c r="G14" s="36"/>
      <c r="H14" s="55"/>
      <c r="I14" s="55"/>
      <c r="J14" s="56" t="str">
        <f t="shared" si="1"/>
        <v/>
      </c>
      <c r="K14" s="35" t="str">
        <f t="shared" si="2"/>
        <v/>
      </c>
      <c r="L14" s="36"/>
      <c r="M14" s="55"/>
      <c r="N14" s="55"/>
      <c r="O14" s="56" t="str">
        <f t="shared" si="3"/>
        <v/>
      </c>
      <c r="P14" s="57" t="str">
        <f t="shared" si="4"/>
        <v/>
      </c>
      <c r="Q14" s="36"/>
      <c r="R14" s="36"/>
      <c r="S14" s="36"/>
      <c r="T14" s="36"/>
      <c r="U14" s="37"/>
      <c r="V14" s="36"/>
      <c r="W14" s="36"/>
      <c r="X14" s="36"/>
      <c r="Y14" s="36"/>
      <c r="Z14" s="37"/>
      <c r="AA14" s="37"/>
      <c r="AB14" s="36"/>
    </row>
    <row r="15" spans="1:28" ht="41.95" customHeight="1" x14ac:dyDescent="0.3">
      <c r="A15" s="35" t="str">
        <f t="shared" si="0"/>
        <v/>
      </c>
      <c r="B15" s="36"/>
      <c r="C15" s="36"/>
      <c r="D15" s="36"/>
      <c r="E15" s="36"/>
      <c r="F15" s="36"/>
      <c r="G15" s="36"/>
      <c r="H15" s="55"/>
      <c r="I15" s="55"/>
      <c r="J15" s="56" t="str">
        <f t="shared" si="1"/>
        <v/>
      </c>
      <c r="K15" s="35" t="str">
        <f t="shared" si="2"/>
        <v/>
      </c>
      <c r="L15" s="36"/>
      <c r="M15" s="55"/>
      <c r="N15" s="55"/>
      <c r="O15" s="56" t="str">
        <f t="shared" si="3"/>
        <v/>
      </c>
      <c r="P15" s="57" t="str">
        <f t="shared" si="4"/>
        <v/>
      </c>
      <c r="Q15" s="36"/>
      <c r="R15" s="36"/>
      <c r="S15" s="36"/>
      <c r="T15" s="36"/>
      <c r="U15" s="37"/>
      <c r="V15" s="36"/>
      <c r="W15" s="36"/>
      <c r="X15" s="36"/>
      <c r="Y15" s="36"/>
      <c r="Z15" s="37"/>
      <c r="AA15" s="37"/>
      <c r="AB15" s="36"/>
    </row>
    <row r="16" spans="1:28" ht="41.95" customHeight="1" x14ac:dyDescent="0.3">
      <c r="A16" s="35" t="str">
        <f t="shared" si="0"/>
        <v/>
      </c>
      <c r="B16" s="36"/>
      <c r="C16" s="36"/>
      <c r="D16" s="36"/>
      <c r="E16" s="36"/>
      <c r="F16" s="36"/>
      <c r="G16" s="36"/>
      <c r="H16" s="55"/>
      <c r="I16" s="55"/>
      <c r="J16" s="56" t="str">
        <f t="shared" si="1"/>
        <v/>
      </c>
      <c r="K16" s="35" t="str">
        <f t="shared" si="2"/>
        <v/>
      </c>
      <c r="L16" s="36"/>
      <c r="M16" s="55"/>
      <c r="N16" s="55"/>
      <c r="O16" s="56" t="str">
        <f t="shared" si="3"/>
        <v/>
      </c>
      <c r="P16" s="57" t="str">
        <f t="shared" si="4"/>
        <v/>
      </c>
      <c r="Q16" s="36"/>
      <c r="R16" s="36"/>
      <c r="S16" s="36"/>
      <c r="T16" s="36"/>
      <c r="U16" s="37"/>
      <c r="V16" s="36"/>
      <c r="W16" s="36"/>
      <c r="X16" s="36"/>
      <c r="Y16" s="36"/>
      <c r="Z16" s="37"/>
      <c r="AA16" s="37"/>
      <c r="AB16" s="36"/>
    </row>
    <row r="17" spans="1:28" ht="41.95" customHeight="1" x14ac:dyDescent="0.3">
      <c r="A17" s="35" t="str">
        <f t="shared" si="0"/>
        <v/>
      </c>
      <c r="B17" s="36"/>
      <c r="C17" s="36"/>
      <c r="D17" s="36"/>
      <c r="E17" s="36"/>
      <c r="F17" s="36"/>
      <c r="G17" s="36"/>
      <c r="H17" s="55"/>
      <c r="I17" s="55"/>
      <c r="J17" s="56" t="str">
        <f t="shared" si="1"/>
        <v/>
      </c>
      <c r="K17" s="35" t="str">
        <f t="shared" si="2"/>
        <v/>
      </c>
      <c r="L17" s="36"/>
      <c r="M17" s="55"/>
      <c r="N17" s="55"/>
      <c r="O17" s="56" t="str">
        <f t="shared" si="3"/>
        <v/>
      </c>
      <c r="P17" s="57" t="str">
        <f t="shared" si="4"/>
        <v/>
      </c>
      <c r="Q17" s="36"/>
      <c r="R17" s="36"/>
      <c r="S17" s="36"/>
      <c r="T17" s="36"/>
      <c r="U17" s="37"/>
      <c r="V17" s="36"/>
      <c r="W17" s="36"/>
      <c r="X17" s="36"/>
      <c r="Y17" s="36"/>
      <c r="Z17" s="37"/>
      <c r="AA17" s="37"/>
      <c r="AB17" s="36"/>
    </row>
    <row r="18" spans="1:28" ht="41.95" customHeight="1" x14ac:dyDescent="0.3">
      <c r="A18" s="35" t="str">
        <f t="shared" si="0"/>
        <v/>
      </c>
      <c r="B18" s="36"/>
      <c r="C18" s="36"/>
      <c r="D18" s="36"/>
      <c r="E18" s="36"/>
      <c r="F18" s="36"/>
      <c r="G18" s="36"/>
      <c r="H18" s="55"/>
      <c r="I18" s="55"/>
      <c r="J18" s="56" t="str">
        <f t="shared" si="1"/>
        <v/>
      </c>
      <c r="K18" s="35" t="str">
        <f t="shared" si="2"/>
        <v/>
      </c>
      <c r="L18" s="36"/>
      <c r="M18" s="55"/>
      <c r="N18" s="55"/>
      <c r="O18" s="56" t="str">
        <f t="shared" si="3"/>
        <v/>
      </c>
      <c r="P18" s="57" t="str">
        <f t="shared" si="4"/>
        <v/>
      </c>
      <c r="Q18" s="36"/>
      <c r="R18" s="36"/>
      <c r="S18" s="36"/>
      <c r="T18" s="36"/>
      <c r="U18" s="37"/>
      <c r="V18" s="36"/>
      <c r="W18" s="36"/>
      <c r="X18" s="36"/>
      <c r="Y18" s="36"/>
      <c r="Z18" s="37"/>
      <c r="AA18" s="37"/>
      <c r="AB18" s="36"/>
    </row>
    <row r="19" spans="1:28" ht="41.95" customHeight="1" x14ac:dyDescent="0.3">
      <c r="A19" s="35" t="str">
        <f t="shared" si="0"/>
        <v/>
      </c>
      <c r="B19" s="36"/>
      <c r="C19" s="36"/>
      <c r="D19" s="36"/>
      <c r="E19" s="36"/>
      <c r="F19" s="36"/>
      <c r="G19" s="36"/>
      <c r="H19" s="55"/>
      <c r="I19" s="55"/>
      <c r="J19" s="56" t="str">
        <f t="shared" si="1"/>
        <v/>
      </c>
      <c r="K19" s="35" t="str">
        <f t="shared" si="2"/>
        <v/>
      </c>
      <c r="L19" s="36"/>
      <c r="M19" s="55"/>
      <c r="N19" s="55"/>
      <c r="O19" s="56" t="str">
        <f t="shared" si="3"/>
        <v/>
      </c>
      <c r="P19" s="57" t="str">
        <f t="shared" si="4"/>
        <v/>
      </c>
      <c r="Q19" s="36"/>
      <c r="R19" s="36"/>
      <c r="S19" s="36"/>
      <c r="T19" s="36"/>
      <c r="U19" s="37"/>
      <c r="V19" s="36"/>
      <c r="W19" s="36"/>
      <c r="X19" s="36"/>
      <c r="Y19" s="36"/>
      <c r="Z19" s="37"/>
      <c r="AA19" s="37"/>
      <c r="AB19" s="36"/>
    </row>
    <row r="20" spans="1:28" ht="41.95" customHeight="1" x14ac:dyDescent="0.3">
      <c r="A20" s="35" t="str">
        <f t="shared" si="0"/>
        <v/>
      </c>
      <c r="B20" s="36"/>
      <c r="C20" s="36"/>
      <c r="D20" s="36"/>
      <c r="E20" s="36"/>
      <c r="F20" s="36"/>
      <c r="G20" s="36"/>
      <c r="H20" s="55"/>
      <c r="I20" s="55"/>
      <c r="J20" s="56" t="str">
        <f t="shared" si="1"/>
        <v/>
      </c>
      <c r="K20" s="35" t="str">
        <f t="shared" si="2"/>
        <v/>
      </c>
      <c r="L20" s="36"/>
      <c r="M20" s="55"/>
      <c r="N20" s="55"/>
      <c r="O20" s="56" t="str">
        <f t="shared" si="3"/>
        <v/>
      </c>
      <c r="P20" s="57" t="str">
        <f t="shared" si="4"/>
        <v/>
      </c>
      <c r="Q20" s="36"/>
      <c r="R20" s="36"/>
      <c r="S20" s="36"/>
      <c r="T20" s="36"/>
      <c r="U20" s="37"/>
      <c r="V20" s="36"/>
      <c r="W20" s="36"/>
      <c r="X20" s="36"/>
      <c r="Y20" s="36"/>
      <c r="Z20" s="37"/>
      <c r="AA20" s="37"/>
      <c r="AB20" s="36"/>
    </row>
    <row r="21" spans="1:28" ht="41.95" customHeight="1" x14ac:dyDescent="0.3">
      <c r="A21" s="35" t="str">
        <f t="shared" si="0"/>
        <v/>
      </c>
      <c r="B21" s="36"/>
      <c r="C21" s="36"/>
      <c r="D21" s="36"/>
      <c r="E21" s="36"/>
      <c r="F21" s="36"/>
      <c r="G21" s="36"/>
      <c r="H21" s="55"/>
      <c r="I21" s="55"/>
      <c r="J21" s="56" t="str">
        <f t="shared" si="1"/>
        <v/>
      </c>
      <c r="K21" s="35" t="str">
        <f t="shared" si="2"/>
        <v/>
      </c>
      <c r="L21" s="36"/>
      <c r="M21" s="55"/>
      <c r="N21" s="55"/>
      <c r="O21" s="56" t="str">
        <f t="shared" si="3"/>
        <v/>
      </c>
      <c r="P21" s="57" t="str">
        <f t="shared" si="4"/>
        <v/>
      </c>
      <c r="Q21" s="36"/>
      <c r="R21" s="36"/>
      <c r="S21" s="36"/>
      <c r="T21" s="36"/>
      <c r="U21" s="37"/>
      <c r="V21" s="36"/>
      <c r="W21" s="36"/>
      <c r="X21" s="36"/>
      <c r="Y21" s="36"/>
      <c r="Z21" s="37"/>
      <c r="AA21" s="37"/>
      <c r="AB21" s="36"/>
    </row>
    <row r="22" spans="1:28" ht="41.95" customHeight="1" x14ac:dyDescent="0.3">
      <c r="A22" s="35" t="str">
        <f t="shared" si="0"/>
        <v/>
      </c>
      <c r="B22" s="36"/>
      <c r="C22" s="36"/>
      <c r="D22" s="36"/>
      <c r="E22" s="36"/>
      <c r="F22" s="36"/>
      <c r="G22" s="36"/>
      <c r="H22" s="55"/>
      <c r="I22" s="55"/>
      <c r="J22" s="56" t="str">
        <f t="shared" si="1"/>
        <v/>
      </c>
      <c r="K22" s="35" t="str">
        <f t="shared" si="2"/>
        <v/>
      </c>
      <c r="L22" s="36"/>
      <c r="M22" s="55"/>
      <c r="N22" s="55"/>
      <c r="O22" s="56" t="str">
        <f t="shared" si="3"/>
        <v/>
      </c>
      <c r="P22" s="57" t="str">
        <f t="shared" si="4"/>
        <v/>
      </c>
      <c r="Q22" s="36"/>
      <c r="R22" s="36"/>
      <c r="S22" s="36"/>
      <c r="T22" s="36"/>
      <c r="U22" s="37"/>
      <c r="V22" s="36"/>
      <c r="W22" s="36"/>
      <c r="X22" s="36"/>
      <c r="Y22" s="36"/>
      <c r="Z22" s="37"/>
      <c r="AA22" s="37"/>
      <c r="AB22" s="36"/>
    </row>
    <row r="23" spans="1:28" ht="41.95" customHeight="1" x14ac:dyDescent="0.3">
      <c r="A23" s="35" t="str">
        <f t="shared" si="0"/>
        <v/>
      </c>
      <c r="B23" s="36"/>
      <c r="C23" s="36"/>
      <c r="D23" s="36"/>
      <c r="E23" s="36"/>
      <c r="F23" s="36"/>
      <c r="G23" s="36"/>
      <c r="H23" s="55"/>
      <c r="I23" s="55"/>
      <c r="J23" s="56" t="str">
        <f t="shared" si="1"/>
        <v/>
      </c>
      <c r="K23" s="35" t="str">
        <f t="shared" si="2"/>
        <v/>
      </c>
      <c r="L23" s="36"/>
      <c r="M23" s="55"/>
      <c r="N23" s="55"/>
      <c r="O23" s="56" t="str">
        <f t="shared" si="3"/>
        <v/>
      </c>
      <c r="P23" s="57" t="str">
        <f t="shared" si="4"/>
        <v/>
      </c>
      <c r="Q23" s="36"/>
      <c r="R23" s="36"/>
      <c r="S23" s="36"/>
      <c r="T23" s="36"/>
      <c r="U23" s="37"/>
      <c r="V23" s="36"/>
      <c r="W23" s="36"/>
      <c r="X23" s="36"/>
      <c r="Y23" s="36"/>
      <c r="Z23" s="37"/>
      <c r="AA23" s="37"/>
      <c r="AB23" s="36"/>
    </row>
    <row r="24" spans="1:28" ht="41.95" customHeight="1" x14ac:dyDescent="0.3">
      <c r="A24" s="35" t="str">
        <f t="shared" si="0"/>
        <v/>
      </c>
      <c r="B24" s="36"/>
      <c r="C24" s="36"/>
      <c r="D24" s="36"/>
      <c r="E24" s="36"/>
      <c r="F24" s="36"/>
      <c r="G24" s="36"/>
      <c r="H24" s="55"/>
      <c r="I24" s="55"/>
      <c r="J24" s="56" t="str">
        <f t="shared" si="1"/>
        <v/>
      </c>
      <c r="K24" s="35" t="str">
        <f t="shared" si="2"/>
        <v/>
      </c>
      <c r="L24" s="36"/>
      <c r="M24" s="55"/>
      <c r="N24" s="55"/>
      <c r="O24" s="56" t="str">
        <f t="shared" si="3"/>
        <v/>
      </c>
      <c r="P24" s="57" t="str">
        <f t="shared" si="4"/>
        <v/>
      </c>
      <c r="Q24" s="36"/>
      <c r="R24" s="36"/>
      <c r="S24" s="36"/>
      <c r="T24" s="36"/>
      <c r="U24" s="37"/>
      <c r="V24" s="36"/>
      <c r="W24" s="36"/>
      <c r="X24" s="36"/>
      <c r="Y24" s="36"/>
      <c r="Z24" s="37"/>
      <c r="AA24" s="37"/>
      <c r="AB24" s="36"/>
    </row>
    <row r="25" spans="1:28" ht="41.95" customHeight="1" x14ac:dyDescent="0.3">
      <c r="A25" s="35" t="str">
        <f t="shared" si="0"/>
        <v/>
      </c>
      <c r="B25" s="36"/>
      <c r="C25" s="36"/>
      <c r="D25" s="36"/>
      <c r="E25" s="36"/>
      <c r="F25" s="36"/>
      <c r="G25" s="36"/>
      <c r="H25" s="55"/>
      <c r="I25" s="55"/>
      <c r="J25" s="56" t="str">
        <f t="shared" si="1"/>
        <v/>
      </c>
      <c r="K25" s="35" t="str">
        <f t="shared" si="2"/>
        <v/>
      </c>
      <c r="L25" s="36"/>
      <c r="M25" s="55"/>
      <c r="N25" s="55"/>
      <c r="O25" s="56" t="str">
        <f t="shared" si="3"/>
        <v/>
      </c>
      <c r="P25" s="57" t="str">
        <f t="shared" si="4"/>
        <v/>
      </c>
      <c r="Q25" s="36"/>
      <c r="R25" s="36"/>
      <c r="S25" s="36"/>
      <c r="T25" s="36"/>
      <c r="U25" s="37"/>
      <c r="V25" s="36"/>
      <c r="W25" s="36"/>
      <c r="X25" s="36"/>
      <c r="Y25" s="36"/>
      <c r="Z25" s="37"/>
      <c r="AA25" s="37"/>
      <c r="AB25" s="36"/>
    </row>
    <row r="26" spans="1:28" ht="41.95" customHeight="1" x14ac:dyDescent="0.3">
      <c r="A26" s="35" t="str">
        <f t="shared" si="0"/>
        <v/>
      </c>
      <c r="B26" s="36"/>
      <c r="C26" s="36"/>
      <c r="D26" s="36"/>
      <c r="E26" s="36"/>
      <c r="F26" s="36"/>
      <c r="G26" s="36"/>
      <c r="H26" s="55"/>
      <c r="I26" s="55"/>
      <c r="J26" s="56" t="str">
        <f t="shared" si="1"/>
        <v/>
      </c>
      <c r="K26" s="35" t="str">
        <f t="shared" si="2"/>
        <v/>
      </c>
      <c r="L26" s="36"/>
      <c r="M26" s="55"/>
      <c r="N26" s="55"/>
      <c r="O26" s="56" t="str">
        <f t="shared" si="3"/>
        <v/>
      </c>
      <c r="P26" s="57" t="str">
        <f t="shared" si="4"/>
        <v/>
      </c>
      <c r="Q26" s="36"/>
      <c r="R26" s="36"/>
      <c r="S26" s="36"/>
      <c r="T26" s="36"/>
      <c r="U26" s="37"/>
      <c r="V26" s="36"/>
      <c r="W26" s="36"/>
      <c r="X26" s="36"/>
      <c r="Y26" s="36"/>
      <c r="Z26" s="37"/>
      <c r="AA26" s="37"/>
      <c r="AB26" s="36"/>
    </row>
    <row r="27" spans="1:28" ht="41.95" customHeight="1" x14ac:dyDescent="0.3">
      <c r="A27" s="35" t="str">
        <f t="shared" si="0"/>
        <v/>
      </c>
      <c r="B27" s="36"/>
      <c r="C27" s="36"/>
      <c r="D27" s="36"/>
      <c r="E27" s="36"/>
      <c r="F27" s="36"/>
      <c r="G27" s="36"/>
      <c r="H27" s="55"/>
      <c r="I27" s="55"/>
      <c r="J27" s="56" t="str">
        <f t="shared" si="1"/>
        <v/>
      </c>
      <c r="K27" s="35" t="str">
        <f t="shared" si="2"/>
        <v/>
      </c>
      <c r="L27" s="36"/>
      <c r="M27" s="55"/>
      <c r="N27" s="55"/>
      <c r="O27" s="56" t="str">
        <f t="shared" si="3"/>
        <v/>
      </c>
      <c r="P27" s="57" t="str">
        <f t="shared" si="4"/>
        <v/>
      </c>
      <c r="Q27" s="36"/>
      <c r="R27" s="36"/>
      <c r="S27" s="36"/>
      <c r="T27" s="36"/>
      <c r="U27" s="37"/>
      <c r="V27" s="36"/>
      <c r="W27" s="36"/>
      <c r="X27" s="36"/>
      <c r="Y27" s="36"/>
      <c r="Z27" s="37"/>
      <c r="AA27" s="37"/>
      <c r="AB27" s="36"/>
    </row>
    <row r="28" spans="1:28" ht="41.95" customHeight="1" x14ac:dyDescent="0.3">
      <c r="A28" s="35" t="str">
        <f t="shared" si="0"/>
        <v/>
      </c>
      <c r="B28" s="36"/>
      <c r="C28" s="36"/>
      <c r="D28" s="36"/>
      <c r="E28" s="36"/>
      <c r="F28" s="36"/>
      <c r="G28" s="36"/>
      <c r="H28" s="55"/>
      <c r="I28" s="55"/>
      <c r="J28" s="56" t="str">
        <f t="shared" si="1"/>
        <v/>
      </c>
      <c r="K28" s="35" t="str">
        <f t="shared" si="2"/>
        <v/>
      </c>
      <c r="L28" s="36"/>
      <c r="M28" s="55"/>
      <c r="N28" s="55"/>
      <c r="O28" s="56" t="str">
        <f t="shared" si="3"/>
        <v/>
      </c>
      <c r="P28" s="57" t="str">
        <f t="shared" si="4"/>
        <v/>
      </c>
      <c r="Q28" s="36"/>
      <c r="R28" s="36"/>
      <c r="S28" s="36"/>
      <c r="T28" s="36"/>
      <c r="U28" s="37"/>
      <c r="V28" s="36"/>
      <c r="W28" s="36"/>
      <c r="X28" s="36"/>
      <c r="Y28" s="36"/>
      <c r="Z28" s="37"/>
      <c r="AA28" s="37"/>
      <c r="AB28" s="36"/>
    </row>
    <row r="29" spans="1:28" ht="41.95" customHeight="1" x14ac:dyDescent="0.3">
      <c r="A29" s="35" t="str">
        <f t="shared" si="0"/>
        <v/>
      </c>
      <c r="B29" s="36"/>
      <c r="C29" s="36"/>
      <c r="D29" s="36"/>
      <c r="E29" s="36"/>
      <c r="F29" s="36"/>
      <c r="G29" s="36"/>
      <c r="H29" s="55"/>
      <c r="I29" s="55"/>
      <c r="J29" s="56" t="str">
        <f t="shared" si="1"/>
        <v/>
      </c>
      <c r="K29" s="35" t="str">
        <f t="shared" si="2"/>
        <v/>
      </c>
      <c r="L29" s="36"/>
      <c r="M29" s="55"/>
      <c r="N29" s="55"/>
      <c r="O29" s="56" t="str">
        <f t="shared" si="3"/>
        <v/>
      </c>
      <c r="P29" s="57" t="str">
        <f t="shared" si="4"/>
        <v/>
      </c>
      <c r="Q29" s="36"/>
      <c r="R29" s="36"/>
      <c r="S29" s="36"/>
      <c r="T29" s="36"/>
      <c r="U29" s="37"/>
      <c r="V29" s="36"/>
      <c r="W29" s="36"/>
      <c r="X29" s="36"/>
      <c r="Y29" s="36"/>
      <c r="Z29" s="37"/>
      <c r="AA29" s="37"/>
      <c r="AB29" s="36"/>
    </row>
    <row r="30" spans="1:28" ht="41.95" customHeight="1" x14ac:dyDescent="0.3">
      <c r="A30" s="35" t="str">
        <f t="shared" si="0"/>
        <v/>
      </c>
      <c r="B30" s="36"/>
      <c r="C30" s="36"/>
      <c r="D30" s="36"/>
      <c r="E30" s="36"/>
      <c r="F30" s="36"/>
      <c r="G30" s="36"/>
      <c r="H30" s="55"/>
      <c r="I30" s="55"/>
      <c r="J30" s="56" t="str">
        <f t="shared" si="1"/>
        <v/>
      </c>
      <c r="K30" s="35" t="str">
        <f t="shared" si="2"/>
        <v/>
      </c>
      <c r="L30" s="36"/>
      <c r="M30" s="55"/>
      <c r="N30" s="55"/>
      <c r="O30" s="56" t="str">
        <f t="shared" si="3"/>
        <v/>
      </c>
      <c r="P30" s="57" t="str">
        <f t="shared" si="4"/>
        <v/>
      </c>
      <c r="Q30" s="36"/>
      <c r="R30" s="36"/>
      <c r="S30" s="36"/>
      <c r="T30" s="36"/>
      <c r="U30" s="37"/>
      <c r="V30" s="36"/>
      <c r="W30" s="36"/>
      <c r="X30" s="36"/>
      <c r="Y30" s="36"/>
      <c r="Z30" s="37"/>
      <c r="AA30" s="37"/>
      <c r="AB30" s="36"/>
    </row>
    <row r="31" spans="1:28" ht="41.95" customHeight="1" x14ac:dyDescent="0.3">
      <c r="A31" s="35" t="str">
        <f t="shared" si="0"/>
        <v/>
      </c>
      <c r="B31" s="36"/>
      <c r="C31" s="36"/>
      <c r="D31" s="36"/>
      <c r="E31" s="36"/>
      <c r="F31" s="36"/>
      <c r="G31" s="36"/>
      <c r="H31" s="55"/>
      <c r="I31" s="55"/>
      <c r="J31" s="56" t="str">
        <f t="shared" si="1"/>
        <v/>
      </c>
      <c r="K31" s="35" t="str">
        <f t="shared" si="2"/>
        <v/>
      </c>
      <c r="L31" s="36"/>
      <c r="M31" s="55"/>
      <c r="N31" s="55"/>
      <c r="O31" s="56" t="str">
        <f t="shared" si="3"/>
        <v/>
      </c>
      <c r="P31" s="57" t="str">
        <f t="shared" si="4"/>
        <v/>
      </c>
      <c r="Q31" s="36"/>
      <c r="R31" s="36"/>
      <c r="S31" s="36"/>
      <c r="T31" s="36"/>
      <c r="U31" s="37"/>
      <c r="V31" s="36"/>
      <c r="W31" s="36"/>
      <c r="X31" s="36"/>
      <c r="Y31" s="36"/>
      <c r="Z31" s="37"/>
      <c r="AA31" s="37"/>
      <c r="AB31" s="36"/>
    </row>
    <row r="32" spans="1:28" ht="41.95" customHeight="1" x14ac:dyDescent="0.3">
      <c r="A32" s="35" t="str">
        <f t="shared" si="0"/>
        <v/>
      </c>
      <c r="B32" s="36"/>
      <c r="C32" s="36"/>
      <c r="D32" s="36"/>
      <c r="E32" s="36"/>
      <c r="F32" s="36"/>
      <c r="G32" s="36"/>
      <c r="H32" s="55"/>
      <c r="I32" s="55"/>
      <c r="J32" s="56" t="str">
        <f t="shared" si="1"/>
        <v/>
      </c>
      <c r="K32" s="35" t="str">
        <f t="shared" si="2"/>
        <v/>
      </c>
      <c r="L32" s="36"/>
      <c r="M32" s="55"/>
      <c r="N32" s="55"/>
      <c r="O32" s="56" t="str">
        <f t="shared" si="3"/>
        <v/>
      </c>
      <c r="P32" s="57" t="str">
        <f t="shared" si="4"/>
        <v/>
      </c>
      <c r="Q32" s="36"/>
      <c r="R32" s="36"/>
      <c r="S32" s="36"/>
      <c r="T32" s="36"/>
      <c r="U32" s="37"/>
      <c r="V32" s="36"/>
      <c r="W32" s="36"/>
      <c r="X32" s="36"/>
      <c r="Y32" s="36"/>
      <c r="Z32" s="37"/>
      <c r="AA32" s="37"/>
      <c r="AB32" s="36"/>
    </row>
    <row r="33" spans="1:28" ht="41.95" customHeight="1" x14ac:dyDescent="0.3">
      <c r="A33" s="35" t="str">
        <f t="shared" si="0"/>
        <v/>
      </c>
      <c r="B33" s="36"/>
      <c r="C33" s="36"/>
      <c r="D33" s="36"/>
      <c r="E33" s="36"/>
      <c r="F33" s="36"/>
      <c r="G33" s="36"/>
      <c r="H33" s="55"/>
      <c r="I33" s="55"/>
      <c r="J33" s="56" t="str">
        <f t="shared" si="1"/>
        <v/>
      </c>
      <c r="K33" s="35" t="str">
        <f t="shared" si="2"/>
        <v/>
      </c>
      <c r="L33" s="36"/>
      <c r="M33" s="55"/>
      <c r="N33" s="55"/>
      <c r="O33" s="56" t="str">
        <f t="shared" si="3"/>
        <v/>
      </c>
      <c r="P33" s="57" t="str">
        <f t="shared" si="4"/>
        <v/>
      </c>
      <c r="Q33" s="36"/>
      <c r="R33" s="36"/>
      <c r="S33" s="36"/>
      <c r="T33" s="36"/>
      <c r="U33" s="37"/>
      <c r="V33" s="36"/>
      <c r="W33" s="36"/>
      <c r="X33" s="36"/>
      <c r="Y33" s="36"/>
      <c r="Z33" s="37"/>
      <c r="AA33" s="37"/>
      <c r="AB33" s="36"/>
    </row>
    <row r="34" spans="1:28" ht="41.95" customHeight="1" x14ac:dyDescent="0.3">
      <c r="A34" s="35" t="str">
        <f t="shared" si="0"/>
        <v/>
      </c>
      <c r="B34" s="36"/>
      <c r="C34" s="36"/>
      <c r="D34" s="36"/>
      <c r="E34" s="36"/>
      <c r="F34" s="36"/>
      <c r="G34" s="36"/>
      <c r="H34" s="55"/>
      <c r="I34" s="55"/>
      <c r="J34" s="56" t="str">
        <f t="shared" si="1"/>
        <v/>
      </c>
      <c r="K34" s="35" t="str">
        <f t="shared" si="2"/>
        <v/>
      </c>
      <c r="L34" s="36"/>
      <c r="M34" s="55"/>
      <c r="N34" s="55"/>
      <c r="O34" s="56" t="str">
        <f t="shared" si="3"/>
        <v/>
      </c>
      <c r="P34" s="57" t="str">
        <f t="shared" si="4"/>
        <v/>
      </c>
      <c r="Q34" s="36"/>
      <c r="R34" s="36"/>
      <c r="S34" s="36"/>
      <c r="T34" s="36"/>
      <c r="U34" s="37"/>
      <c r="V34" s="36"/>
      <c r="W34" s="36"/>
      <c r="X34" s="36"/>
      <c r="Y34" s="36"/>
      <c r="Z34" s="37"/>
      <c r="AA34" s="37"/>
      <c r="AB34" s="36"/>
    </row>
    <row r="35" spans="1:28" ht="41.95" customHeight="1" x14ac:dyDescent="0.3">
      <c r="A35" s="35" t="str">
        <f t="shared" si="0"/>
        <v/>
      </c>
      <c r="B35" s="36"/>
      <c r="C35" s="36"/>
      <c r="D35" s="36"/>
      <c r="E35" s="36"/>
      <c r="F35" s="36"/>
      <c r="G35" s="36"/>
      <c r="H35" s="55"/>
      <c r="I35" s="55"/>
      <c r="J35" s="56" t="str">
        <f t="shared" si="1"/>
        <v/>
      </c>
      <c r="K35" s="35" t="str">
        <f t="shared" si="2"/>
        <v/>
      </c>
      <c r="L35" s="36"/>
      <c r="M35" s="55"/>
      <c r="N35" s="55"/>
      <c r="O35" s="56" t="str">
        <f t="shared" si="3"/>
        <v/>
      </c>
      <c r="P35" s="57" t="str">
        <f t="shared" si="4"/>
        <v/>
      </c>
      <c r="Q35" s="36"/>
      <c r="R35" s="36"/>
      <c r="S35" s="36"/>
      <c r="T35" s="36"/>
      <c r="U35" s="37"/>
      <c r="V35" s="36"/>
      <c r="W35" s="36"/>
      <c r="X35" s="36"/>
      <c r="Y35" s="36"/>
      <c r="Z35" s="37"/>
      <c r="AA35" s="37"/>
      <c r="AB35" s="36"/>
    </row>
    <row r="36" spans="1:28" ht="41.95" customHeight="1" x14ac:dyDescent="0.3">
      <c r="A36" s="35" t="str">
        <f t="shared" si="0"/>
        <v/>
      </c>
      <c r="B36" s="36"/>
      <c r="C36" s="36"/>
      <c r="D36" s="36"/>
      <c r="E36" s="36"/>
      <c r="F36" s="36"/>
      <c r="G36" s="36"/>
      <c r="H36" s="55"/>
      <c r="I36" s="55"/>
      <c r="J36" s="56" t="str">
        <f t="shared" si="1"/>
        <v/>
      </c>
      <c r="K36" s="35" t="str">
        <f t="shared" si="2"/>
        <v/>
      </c>
      <c r="L36" s="36"/>
      <c r="M36" s="55"/>
      <c r="N36" s="55"/>
      <c r="O36" s="56" t="str">
        <f t="shared" si="3"/>
        <v/>
      </c>
      <c r="P36" s="57" t="str">
        <f t="shared" si="4"/>
        <v/>
      </c>
      <c r="Q36" s="36"/>
      <c r="R36" s="36"/>
      <c r="S36" s="36"/>
      <c r="T36" s="36"/>
      <c r="U36" s="37"/>
      <c r="V36" s="36"/>
      <c r="W36" s="36"/>
      <c r="X36" s="36"/>
      <c r="Y36" s="36"/>
      <c r="Z36" s="37"/>
      <c r="AA36" s="37"/>
      <c r="AB36" s="36"/>
    </row>
    <row r="37" spans="1:28" ht="41.95" customHeight="1" x14ac:dyDescent="0.3">
      <c r="A37" s="35" t="str">
        <f t="shared" ref="A37:A68" si="5">IF(COUNTA(B37:I37,L37:N37,Q37:AB37)=0,"","R-"&amp;(ROW()-4))</f>
        <v/>
      </c>
      <c r="B37" s="36"/>
      <c r="C37" s="36"/>
      <c r="D37" s="36"/>
      <c r="E37" s="36"/>
      <c r="F37" s="36"/>
      <c r="G37" s="36"/>
      <c r="H37" s="55"/>
      <c r="I37" s="55"/>
      <c r="J37" s="56" t="str">
        <f t="shared" ref="J37:J68" si="6">IF(OR(H37="",I37=""),"",H37*I37)</f>
        <v/>
      </c>
      <c r="K37" s="35" t="str">
        <f t="shared" ref="K37:K68" si="7">IF(J37="","",IF(J37&gt;=15,"Crítico",IF(J37&gt;=10,"Elevado",IF(J37&gt;=5,"Moderado","Baixo"))))</f>
        <v/>
      </c>
      <c r="L37" s="36"/>
      <c r="M37" s="55"/>
      <c r="N37" s="55"/>
      <c r="O37" s="56" t="str">
        <f t="shared" ref="O37:O68" si="8">IF(OR(M37="",N37=""),"",M37*N37)</f>
        <v/>
      </c>
      <c r="P37" s="57" t="str">
        <f t="shared" ref="P37:P68" si="9">IF(O37="","",IF(O37&gt;=15,"Crítico",IF(O37&gt;=10,"Elevado",IF(O37&gt;=5,"Moderado","Baixo"))))</f>
        <v/>
      </c>
      <c r="Q37" s="36"/>
      <c r="R37" s="36"/>
      <c r="S37" s="36"/>
      <c r="T37" s="36"/>
      <c r="U37" s="37"/>
      <c r="V37" s="36"/>
      <c r="W37" s="36"/>
      <c r="X37" s="36"/>
      <c r="Y37" s="36"/>
      <c r="Z37" s="37"/>
      <c r="AA37" s="37"/>
      <c r="AB37" s="36"/>
    </row>
    <row r="38" spans="1:28" ht="41.95" customHeight="1" x14ac:dyDescent="0.3">
      <c r="A38" s="35" t="str">
        <f t="shared" si="5"/>
        <v/>
      </c>
      <c r="B38" s="36"/>
      <c r="C38" s="36"/>
      <c r="D38" s="36"/>
      <c r="E38" s="36"/>
      <c r="F38" s="36"/>
      <c r="G38" s="36"/>
      <c r="H38" s="55"/>
      <c r="I38" s="55"/>
      <c r="J38" s="56" t="str">
        <f t="shared" si="6"/>
        <v/>
      </c>
      <c r="K38" s="35" t="str">
        <f t="shared" si="7"/>
        <v/>
      </c>
      <c r="L38" s="36"/>
      <c r="M38" s="55"/>
      <c r="N38" s="55"/>
      <c r="O38" s="56" t="str">
        <f t="shared" si="8"/>
        <v/>
      </c>
      <c r="P38" s="57" t="str">
        <f t="shared" si="9"/>
        <v/>
      </c>
      <c r="Q38" s="36"/>
      <c r="R38" s="36"/>
      <c r="S38" s="36"/>
      <c r="T38" s="36"/>
      <c r="U38" s="37"/>
      <c r="V38" s="36"/>
      <c r="W38" s="36"/>
      <c r="X38" s="36"/>
      <c r="Y38" s="36"/>
      <c r="Z38" s="37"/>
      <c r="AA38" s="37"/>
      <c r="AB38" s="36"/>
    </row>
    <row r="39" spans="1:28" ht="41.95" customHeight="1" x14ac:dyDescent="0.3">
      <c r="A39" s="35" t="str">
        <f t="shared" si="5"/>
        <v/>
      </c>
      <c r="B39" s="36"/>
      <c r="C39" s="36"/>
      <c r="D39" s="36"/>
      <c r="E39" s="36"/>
      <c r="F39" s="36"/>
      <c r="G39" s="36"/>
      <c r="H39" s="55"/>
      <c r="I39" s="55"/>
      <c r="J39" s="56" t="str">
        <f t="shared" si="6"/>
        <v/>
      </c>
      <c r="K39" s="35" t="str">
        <f t="shared" si="7"/>
        <v/>
      </c>
      <c r="L39" s="36"/>
      <c r="M39" s="55"/>
      <c r="N39" s="55"/>
      <c r="O39" s="56" t="str">
        <f t="shared" si="8"/>
        <v/>
      </c>
      <c r="P39" s="57" t="str">
        <f t="shared" si="9"/>
        <v/>
      </c>
      <c r="Q39" s="36"/>
      <c r="R39" s="36"/>
      <c r="S39" s="36"/>
      <c r="T39" s="36"/>
      <c r="U39" s="37"/>
      <c r="V39" s="36"/>
      <c r="W39" s="36"/>
      <c r="X39" s="36"/>
      <c r="Y39" s="36"/>
      <c r="Z39" s="37"/>
      <c r="AA39" s="37"/>
      <c r="AB39" s="36"/>
    </row>
    <row r="40" spans="1:28" ht="41.95" customHeight="1" x14ac:dyDescent="0.3">
      <c r="A40" s="35" t="str">
        <f t="shared" si="5"/>
        <v/>
      </c>
      <c r="B40" s="36"/>
      <c r="C40" s="36"/>
      <c r="D40" s="36"/>
      <c r="E40" s="36"/>
      <c r="F40" s="36"/>
      <c r="G40" s="36"/>
      <c r="H40" s="55"/>
      <c r="I40" s="55"/>
      <c r="J40" s="56" t="str">
        <f t="shared" si="6"/>
        <v/>
      </c>
      <c r="K40" s="35" t="str">
        <f t="shared" si="7"/>
        <v/>
      </c>
      <c r="L40" s="36"/>
      <c r="M40" s="55"/>
      <c r="N40" s="55"/>
      <c r="O40" s="56" t="str">
        <f t="shared" si="8"/>
        <v/>
      </c>
      <c r="P40" s="57" t="str">
        <f t="shared" si="9"/>
        <v/>
      </c>
      <c r="Q40" s="36"/>
      <c r="R40" s="36"/>
      <c r="S40" s="36"/>
      <c r="T40" s="36"/>
      <c r="U40" s="37"/>
      <c r="V40" s="36"/>
      <c r="W40" s="36"/>
      <c r="X40" s="36"/>
      <c r="Y40" s="36"/>
      <c r="Z40" s="37"/>
      <c r="AA40" s="37"/>
      <c r="AB40" s="36"/>
    </row>
    <row r="41" spans="1:28" ht="41.95" customHeight="1" x14ac:dyDescent="0.3">
      <c r="A41" s="35" t="str">
        <f t="shared" si="5"/>
        <v/>
      </c>
      <c r="B41" s="36"/>
      <c r="C41" s="36"/>
      <c r="D41" s="36"/>
      <c r="E41" s="36"/>
      <c r="F41" s="36"/>
      <c r="G41" s="36"/>
      <c r="H41" s="55"/>
      <c r="I41" s="55"/>
      <c r="J41" s="56" t="str">
        <f t="shared" si="6"/>
        <v/>
      </c>
      <c r="K41" s="35" t="str">
        <f t="shared" si="7"/>
        <v/>
      </c>
      <c r="L41" s="36"/>
      <c r="M41" s="55"/>
      <c r="N41" s="55"/>
      <c r="O41" s="56" t="str">
        <f t="shared" si="8"/>
        <v/>
      </c>
      <c r="P41" s="57" t="str">
        <f t="shared" si="9"/>
        <v/>
      </c>
      <c r="Q41" s="36"/>
      <c r="R41" s="36"/>
      <c r="S41" s="36"/>
      <c r="T41" s="36"/>
      <c r="U41" s="37"/>
      <c r="V41" s="36"/>
      <c r="W41" s="36"/>
      <c r="X41" s="36"/>
      <c r="Y41" s="36"/>
      <c r="Z41" s="37"/>
      <c r="AA41" s="37"/>
      <c r="AB41" s="36"/>
    </row>
    <row r="42" spans="1:28" ht="41.95" customHeight="1" x14ac:dyDescent="0.3">
      <c r="A42" s="35" t="str">
        <f t="shared" si="5"/>
        <v/>
      </c>
      <c r="B42" s="36"/>
      <c r="C42" s="36"/>
      <c r="D42" s="36"/>
      <c r="E42" s="36"/>
      <c r="F42" s="36"/>
      <c r="G42" s="36"/>
      <c r="H42" s="55"/>
      <c r="I42" s="55"/>
      <c r="J42" s="56" t="str">
        <f t="shared" si="6"/>
        <v/>
      </c>
      <c r="K42" s="35" t="str">
        <f t="shared" si="7"/>
        <v/>
      </c>
      <c r="L42" s="36"/>
      <c r="M42" s="55"/>
      <c r="N42" s="55"/>
      <c r="O42" s="56" t="str">
        <f t="shared" si="8"/>
        <v/>
      </c>
      <c r="P42" s="57" t="str">
        <f t="shared" si="9"/>
        <v/>
      </c>
      <c r="Q42" s="36"/>
      <c r="R42" s="36"/>
      <c r="S42" s="36"/>
      <c r="T42" s="36"/>
      <c r="U42" s="37"/>
      <c r="V42" s="36"/>
      <c r="W42" s="36"/>
      <c r="X42" s="36"/>
      <c r="Y42" s="36"/>
      <c r="Z42" s="37"/>
      <c r="AA42" s="37"/>
      <c r="AB42" s="36"/>
    </row>
    <row r="43" spans="1:28" ht="41.95" customHeight="1" x14ac:dyDescent="0.3">
      <c r="A43" s="35" t="str">
        <f t="shared" si="5"/>
        <v/>
      </c>
      <c r="B43" s="36"/>
      <c r="C43" s="36"/>
      <c r="D43" s="36"/>
      <c r="E43" s="36"/>
      <c r="F43" s="36"/>
      <c r="G43" s="36"/>
      <c r="H43" s="55"/>
      <c r="I43" s="55"/>
      <c r="J43" s="56" t="str">
        <f t="shared" si="6"/>
        <v/>
      </c>
      <c r="K43" s="35" t="str">
        <f t="shared" si="7"/>
        <v/>
      </c>
      <c r="L43" s="36"/>
      <c r="M43" s="55"/>
      <c r="N43" s="55"/>
      <c r="O43" s="56" t="str">
        <f t="shared" si="8"/>
        <v/>
      </c>
      <c r="P43" s="57" t="str">
        <f t="shared" si="9"/>
        <v/>
      </c>
      <c r="Q43" s="36"/>
      <c r="R43" s="36"/>
      <c r="S43" s="36"/>
      <c r="T43" s="36"/>
      <c r="U43" s="37"/>
      <c r="V43" s="36"/>
      <c r="W43" s="36"/>
      <c r="X43" s="36"/>
      <c r="Y43" s="36"/>
      <c r="Z43" s="37"/>
      <c r="AA43" s="37"/>
      <c r="AB43" s="36"/>
    </row>
    <row r="44" spans="1:28" ht="41.95" customHeight="1" x14ac:dyDescent="0.3">
      <c r="A44" s="35" t="str">
        <f t="shared" si="5"/>
        <v/>
      </c>
      <c r="B44" s="36"/>
      <c r="C44" s="36"/>
      <c r="D44" s="36"/>
      <c r="E44" s="36"/>
      <c r="F44" s="36"/>
      <c r="G44" s="36"/>
      <c r="H44" s="55"/>
      <c r="I44" s="55"/>
      <c r="J44" s="56" t="str">
        <f t="shared" si="6"/>
        <v/>
      </c>
      <c r="K44" s="35" t="str">
        <f t="shared" si="7"/>
        <v/>
      </c>
      <c r="L44" s="36"/>
      <c r="M44" s="55"/>
      <c r="N44" s="55"/>
      <c r="O44" s="56" t="str">
        <f t="shared" si="8"/>
        <v/>
      </c>
      <c r="P44" s="57" t="str">
        <f t="shared" si="9"/>
        <v/>
      </c>
      <c r="Q44" s="36"/>
      <c r="R44" s="36"/>
      <c r="S44" s="36"/>
      <c r="T44" s="36"/>
      <c r="U44" s="37"/>
      <c r="V44" s="36"/>
      <c r="W44" s="36"/>
      <c r="X44" s="36"/>
      <c r="Y44" s="36"/>
      <c r="Z44" s="37"/>
      <c r="AA44" s="37"/>
      <c r="AB44" s="36"/>
    </row>
    <row r="45" spans="1:28" ht="41.95" customHeight="1" x14ac:dyDescent="0.3">
      <c r="A45" s="35" t="str">
        <f t="shared" si="5"/>
        <v/>
      </c>
      <c r="B45" s="36"/>
      <c r="C45" s="36"/>
      <c r="D45" s="36"/>
      <c r="E45" s="36"/>
      <c r="F45" s="36"/>
      <c r="G45" s="36"/>
      <c r="H45" s="55"/>
      <c r="I45" s="55"/>
      <c r="J45" s="56" t="str">
        <f t="shared" si="6"/>
        <v/>
      </c>
      <c r="K45" s="35" t="str">
        <f t="shared" si="7"/>
        <v/>
      </c>
      <c r="L45" s="36"/>
      <c r="M45" s="55"/>
      <c r="N45" s="55"/>
      <c r="O45" s="56" t="str">
        <f t="shared" si="8"/>
        <v/>
      </c>
      <c r="P45" s="57" t="str">
        <f t="shared" si="9"/>
        <v/>
      </c>
      <c r="Q45" s="36"/>
      <c r="R45" s="36"/>
      <c r="S45" s="36"/>
      <c r="T45" s="36"/>
      <c r="U45" s="37"/>
      <c r="V45" s="36"/>
      <c r="W45" s="36"/>
      <c r="X45" s="36"/>
      <c r="Y45" s="36"/>
      <c r="Z45" s="37"/>
      <c r="AA45" s="37"/>
      <c r="AB45" s="36"/>
    </row>
    <row r="46" spans="1:28" ht="41.95" customHeight="1" x14ac:dyDescent="0.3">
      <c r="A46" s="35" t="str">
        <f t="shared" si="5"/>
        <v/>
      </c>
      <c r="B46" s="36"/>
      <c r="C46" s="36"/>
      <c r="D46" s="36"/>
      <c r="E46" s="36"/>
      <c r="F46" s="36"/>
      <c r="G46" s="36"/>
      <c r="H46" s="55"/>
      <c r="I46" s="55"/>
      <c r="J46" s="56" t="str">
        <f t="shared" si="6"/>
        <v/>
      </c>
      <c r="K46" s="35" t="str">
        <f t="shared" si="7"/>
        <v/>
      </c>
      <c r="L46" s="36"/>
      <c r="M46" s="55"/>
      <c r="N46" s="55"/>
      <c r="O46" s="56" t="str">
        <f t="shared" si="8"/>
        <v/>
      </c>
      <c r="P46" s="57" t="str">
        <f t="shared" si="9"/>
        <v/>
      </c>
      <c r="Q46" s="36"/>
      <c r="R46" s="36"/>
      <c r="S46" s="36"/>
      <c r="T46" s="36"/>
      <c r="U46" s="37"/>
      <c r="V46" s="36"/>
      <c r="W46" s="36"/>
      <c r="X46" s="36"/>
      <c r="Y46" s="36"/>
      <c r="Z46" s="37"/>
      <c r="AA46" s="37"/>
      <c r="AB46" s="36"/>
    </row>
    <row r="47" spans="1:28" ht="41.95" customHeight="1" x14ac:dyDescent="0.3">
      <c r="A47" s="35" t="str">
        <f t="shared" si="5"/>
        <v/>
      </c>
      <c r="B47" s="36"/>
      <c r="C47" s="36"/>
      <c r="D47" s="36"/>
      <c r="E47" s="36"/>
      <c r="F47" s="36"/>
      <c r="G47" s="36"/>
      <c r="H47" s="55"/>
      <c r="I47" s="55"/>
      <c r="J47" s="56" t="str">
        <f t="shared" si="6"/>
        <v/>
      </c>
      <c r="K47" s="35" t="str">
        <f t="shared" si="7"/>
        <v/>
      </c>
      <c r="L47" s="36"/>
      <c r="M47" s="55"/>
      <c r="N47" s="55"/>
      <c r="O47" s="56" t="str">
        <f t="shared" si="8"/>
        <v/>
      </c>
      <c r="P47" s="57" t="str">
        <f t="shared" si="9"/>
        <v/>
      </c>
      <c r="Q47" s="36"/>
      <c r="R47" s="36"/>
      <c r="S47" s="36"/>
      <c r="T47" s="36"/>
      <c r="U47" s="37"/>
      <c r="V47" s="36"/>
      <c r="W47" s="36"/>
      <c r="X47" s="36"/>
      <c r="Y47" s="36"/>
      <c r="Z47" s="37"/>
      <c r="AA47" s="37"/>
      <c r="AB47" s="36"/>
    </row>
    <row r="48" spans="1:28" ht="41.95" customHeight="1" x14ac:dyDescent="0.3">
      <c r="A48" s="35" t="str">
        <f t="shared" si="5"/>
        <v/>
      </c>
      <c r="B48" s="36"/>
      <c r="C48" s="36"/>
      <c r="D48" s="36"/>
      <c r="E48" s="36"/>
      <c r="F48" s="36"/>
      <c r="G48" s="36"/>
      <c r="H48" s="55"/>
      <c r="I48" s="55"/>
      <c r="J48" s="56" t="str">
        <f t="shared" si="6"/>
        <v/>
      </c>
      <c r="K48" s="35" t="str">
        <f t="shared" si="7"/>
        <v/>
      </c>
      <c r="L48" s="36"/>
      <c r="M48" s="55"/>
      <c r="N48" s="55"/>
      <c r="O48" s="56" t="str">
        <f t="shared" si="8"/>
        <v/>
      </c>
      <c r="P48" s="57" t="str">
        <f t="shared" si="9"/>
        <v/>
      </c>
      <c r="Q48" s="36"/>
      <c r="R48" s="36"/>
      <c r="S48" s="36"/>
      <c r="T48" s="36"/>
      <c r="U48" s="37"/>
      <c r="V48" s="36"/>
      <c r="W48" s="36"/>
      <c r="X48" s="36"/>
      <c r="Y48" s="36"/>
      <c r="Z48" s="37"/>
      <c r="AA48" s="37"/>
      <c r="AB48" s="36"/>
    </row>
    <row r="49" spans="1:28" ht="41.95" customHeight="1" x14ac:dyDescent="0.3">
      <c r="A49" s="35" t="str">
        <f t="shared" si="5"/>
        <v/>
      </c>
      <c r="B49" s="36"/>
      <c r="C49" s="36"/>
      <c r="D49" s="36"/>
      <c r="E49" s="36"/>
      <c r="F49" s="36"/>
      <c r="G49" s="36"/>
      <c r="H49" s="55"/>
      <c r="I49" s="55"/>
      <c r="J49" s="56" t="str">
        <f t="shared" si="6"/>
        <v/>
      </c>
      <c r="K49" s="35" t="str">
        <f t="shared" si="7"/>
        <v/>
      </c>
      <c r="L49" s="36"/>
      <c r="M49" s="55"/>
      <c r="N49" s="55"/>
      <c r="O49" s="56" t="str">
        <f t="shared" si="8"/>
        <v/>
      </c>
      <c r="P49" s="57" t="str">
        <f t="shared" si="9"/>
        <v/>
      </c>
      <c r="Q49" s="36"/>
      <c r="R49" s="36"/>
      <c r="S49" s="36"/>
      <c r="T49" s="36"/>
      <c r="U49" s="37"/>
      <c r="V49" s="36"/>
      <c r="W49" s="36"/>
      <c r="X49" s="36"/>
      <c r="Y49" s="36"/>
      <c r="Z49" s="37"/>
      <c r="AA49" s="37"/>
      <c r="AB49" s="36"/>
    </row>
    <row r="50" spans="1:28" ht="41.95" customHeight="1" x14ac:dyDescent="0.3">
      <c r="A50" s="35" t="str">
        <f t="shared" si="5"/>
        <v/>
      </c>
      <c r="B50" s="36"/>
      <c r="C50" s="36"/>
      <c r="D50" s="36"/>
      <c r="E50" s="36"/>
      <c r="F50" s="36"/>
      <c r="G50" s="36"/>
      <c r="H50" s="55"/>
      <c r="I50" s="55"/>
      <c r="J50" s="56" t="str">
        <f t="shared" si="6"/>
        <v/>
      </c>
      <c r="K50" s="35" t="str">
        <f t="shared" si="7"/>
        <v/>
      </c>
      <c r="L50" s="36"/>
      <c r="M50" s="55"/>
      <c r="N50" s="55"/>
      <c r="O50" s="56" t="str">
        <f t="shared" si="8"/>
        <v/>
      </c>
      <c r="P50" s="57" t="str">
        <f t="shared" si="9"/>
        <v/>
      </c>
      <c r="Q50" s="36"/>
      <c r="R50" s="36"/>
      <c r="S50" s="36"/>
      <c r="T50" s="36"/>
      <c r="U50" s="37"/>
      <c r="V50" s="36"/>
      <c r="W50" s="36"/>
      <c r="X50" s="36"/>
      <c r="Y50" s="36"/>
      <c r="Z50" s="37"/>
      <c r="AA50" s="37"/>
      <c r="AB50" s="36"/>
    </row>
    <row r="51" spans="1:28" ht="41.95" customHeight="1" x14ac:dyDescent="0.3">
      <c r="A51" s="35" t="str">
        <f t="shared" si="5"/>
        <v/>
      </c>
      <c r="B51" s="36"/>
      <c r="C51" s="36"/>
      <c r="D51" s="36"/>
      <c r="E51" s="36"/>
      <c r="F51" s="36"/>
      <c r="G51" s="36"/>
      <c r="H51" s="55"/>
      <c r="I51" s="55"/>
      <c r="J51" s="56" t="str">
        <f t="shared" si="6"/>
        <v/>
      </c>
      <c r="K51" s="35" t="str">
        <f t="shared" si="7"/>
        <v/>
      </c>
      <c r="L51" s="36"/>
      <c r="M51" s="55"/>
      <c r="N51" s="55"/>
      <c r="O51" s="56" t="str">
        <f t="shared" si="8"/>
        <v/>
      </c>
      <c r="P51" s="57" t="str">
        <f t="shared" si="9"/>
        <v/>
      </c>
      <c r="Q51" s="36"/>
      <c r="R51" s="36"/>
      <c r="S51" s="36"/>
      <c r="T51" s="36"/>
      <c r="U51" s="37"/>
      <c r="V51" s="36"/>
      <c r="W51" s="36"/>
      <c r="X51" s="36"/>
      <c r="Y51" s="36"/>
      <c r="Z51" s="37"/>
      <c r="AA51" s="37"/>
      <c r="AB51" s="36"/>
    </row>
    <row r="52" spans="1:28" ht="41.95" customHeight="1" x14ac:dyDescent="0.3">
      <c r="A52" s="35" t="str">
        <f t="shared" si="5"/>
        <v/>
      </c>
      <c r="B52" s="36"/>
      <c r="C52" s="36"/>
      <c r="D52" s="36"/>
      <c r="E52" s="36"/>
      <c r="F52" s="36"/>
      <c r="G52" s="36"/>
      <c r="H52" s="55"/>
      <c r="I52" s="55"/>
      <c r="J52" s="56" t="str">
        <f t="shared" si="6"/>
        <v/>
      </c>
      <c r="K52" s="35" t="str">
        <f t="shared" si="7"/>
        <v/>
      </c>
      <c r="L52" s="36"/>
      <c r="M52" s="55"/>
      <c r="N52" s="55"/>
      <c r="O52" s="56" t="str">
        <f t="shared" si="8"/>
        <v/>
      </c>
      <c r="P52" s="57" t="str">
        <f t="shared" si="9"/>
        <v/>
      </c>
      <c r="Q52" s="36"/>
      <c r="R52" s="36"/>
      <c r="S52" s="36"/>
      <c r="T52" s="36"/>
      <c r="U52" s="37"/>
      <c r="V52" s="36"/>
      <c r="W52" s="36"/>
      <c r="X52" s="36"/>
      <c r="Y52" s="36"/>
      <c r="Z52" s="37"/>
      <c r="AA52" s="37"/>
      <c r="AB52" s="36"/>
    </row>
    <row r="53" spans="1:28" ht="41.95" customHeight="1" x14ac:dyDescent="0.3">
      <c r="A53" s="35" t="str">
        <f t="shared" si="5"/>
        <v/>
      </c>
      <c r="B53" s="36"/>
      <c r="C53" s="36"/>
      <c r="D53" s="36"/>
      <c r="E53" s="36"/>
      <c r="F53" s="36"/>
      <c r="G53" s="36"/>
      <c r="H53" s="55"/>
      <c r="I53" s="55"/>
      <c r="J53" s="56" t="str">
        <f t="shared" si="6"/>
        <v/>
      </c>
      <c r="K53" s="35" t="str">
        <f t="shared" si="7"/>
        <v/>
      </c>
      <c r="L53" s="36"/>
      <c r="M53" s="55"/>
      <c r="N53" s="55"/>
      <c r="O53" s="56" t="str">
        <f t="shared" si="8"/>
        <v/>
      </c>
      <c r="P53" s="57" t="str">
        <f t="shared" si="9"/>
        <v/>
      </c>
      <c r="Q53" s="36"/>
      <c r="R53" s="36"/>
      <c r="S53" s="36"/>
      <c r="T53" s="36"/>
      <c r="U53" s="37"/>
      <c r="V53" s="36"/>
      <c r="W53" s="36"/>
      <c r="X53" s="36"/>
      <c r="Y53" s="36"/>
      <c r="Z53" s="37"/>
      <c r="AA53" s="37"/>
      <c r="AB53" s="36"/>
    </row>
    <row r="54" spans="1:28" ht="41.95" customHeight="1" x14ac:dyDescent="0.3">
      <c r="A54" s="35" t="str">
        <f t="shared" si="5"/>
        <v/>
      </c>
      <c r="B54" s="36"/>
      <c r="C54" s="36"/>
      <c r="D54" s="36"/>
      <c r="E54" s="36"/>
      <c r="F54" s="36"/>
      <c r="G54" s="36"/>
      <c r="H54" s="55"/>
      <c r="I54" s="55"/>
      <c r="J54" s="56" t="str">
        <f t="shared" si="6"/>
        <v/>
      </c>
      <c r="K54" s="35" t="str">
        <f t="shared" si="7"/>
        <v/>
      </c>
      <c r="L54" s="36"/>
      <c r="M54" s="55"/>
      <c r="N54" s="55"/>
      <c r="O54" s="56" t="str">
        <f t="shared" si="8"/>
        <v/>
      </c>
      <c r="P54" s="57" t="str">
        <f t="shared" si="9"/>
        <v/>
      </c>
      <c r="Q54" s="36"/>
      <c r="R54" s="36"/>
      <c r="S54" s="36"/>
      <c r="T54" s="36"/>
      <c r="U54" s="37"/>
      <c r="V54" s="36"/>
      <c r="W54" s="36"/>
      <c r="X54" s="36"/>
      <c r="Y54" s="36"/>
      <c r="Z54" s="37"/>
      <c r="AA54" s="37"/>
      <c r="AB54" s="36"/>
    </row>
    <row r="55" spans="1:28" ht="41.95" customHeight="1" x14ac:dyDescent="0.3">
      <c r="A55" s="35" t="str">
        <f t="shared" si="5"/>
        <v/>
      </c>
      <c r="B55" s="36"/>
      <c r="C55" s="36"/>
      <c r="D55" s="36"/>
      <c r="E55" s="36"/>
      <c r="F55" s="36"/>
      <c r="G55" s="36"/>
      <c r="H55" s="55"/>
      <c r="I55" s="55"/>
      <c r="J55" s="56" t="str">
        <f t="shared" si="6"/>
        <v/>
      </c>
      <c r="K55" s="35" t="str">
        <f t="shared" si="7"/>
        <v/>
      </c>
      <c r="L55" s="36"/>
      <c r="M55" s="55"/>
      <c r="N55" s="55"/>
      <c r="O55" s="56" t="str">
        <f t="shared" si="8"/>
        <v/>
      </c>
      <c r="P55" s="57" t="str">
        <f t="shared" si="9"/>
        <v/>
      </c>
      <c r="Q55" s="36"/>
      <c r="R55" s="36"/>
      <c r="S55" s="36"/>
      <c r="T55" s="36"/>
      <c r="U55" s="37"/>
      <c r="V55" s="36"/>
      <c r="W55" s="36"/>
      <c r="X55" s="36"/>
      <c r="Y55" s="36"/>
      <c r="Z55" s="37"/>
      <c r="AA55" s="37"/>
      <c r="AB55" s="36"/>
    </row>
    <row r="56" spans="1:28" ht="41.95" customHeight="1" x14ac:dyDescent="0.3">
      <c r="A56" s="35" t="str">
        <f t="shared" si="5"/>
        <v/>
      </c>
      <c r="B56" s="36"/>
      <c r="C56" s="36"/>
      <c r="D56" s="36"/>
      <c r="E56" s="36"/>
      <c r="F56" s="36"/>
      <c r="G56" s="36"/>
      <c r="H56" s="55"/>
      <c r="I56" s="55"/>
      <c r="J56" s="56" t="str">
        <f t="shared" si="6"/>
        <v/>
      </c>
      <c r="K56" s="35" t="str">
        <f t="shared" si="7"/>
        <v/>
      </c>
      <c r="L56" s="36"/>
      <c r="M56" s="55"/>
      <c r="N56" s="55"/>
      <c r="O56" s="56" t="str">
        <f t="shared" si="8"/>
        <v/>
      </c>
      <c r="P56" s="57" t="str">
        <f t="shared" si="9"/>
        <v/>
      </c>
      <c r="Q56" s="36"/>
      <c r="R56" s="36"/>
      <c r="S56" s="36"/>
      <c r="T56" s="36"/>
      <c r="U56" s="37"/>
      <c r="V56" s="36"/>
      <c r="W56" s="36"/>
      <c r="X56" s="36"/>
      <c r="Y56" s="36"/>
      <c r="Z56" s="37"/>
      <c r="AA56" s="37"/>
      <c r="AB56" s="36"/>
    </row>
    <row r="57" spans="1:28" ht="41.95" customHeight="1" x14ac:dyDescent="0.3">
      <c r="A57" s="35" t="str">
        <f t="shared" si="5"/>
        <v/>
      </c>
      <c r="B57" s="36"/>
      <c r="C57" s="36"/>
      <c r="D57" s="36"/>
      <c r="E57" s="36"/>
      <c r="F57" s="36"/>
      <c r="G57" s="36"/>
      <c r="H57" s="55"/>
      <c r="I57" s="55"/>
      <c r="J57" s="56" t="str">
        <f t="shared" si="6"/>
        <v/>
      </c>
      <c r="K57" s="35" t="str">
        <f t="shared" si="7"/>
        <v/>
      </c>
      <c r="L57" s="36"/>
      <c r="M57" s="55"/>
      <c r="N57" s="55"/>
      <c r="O57" s="56" t="str">
        <f t="shared" si="8"/>
        <v/>
      </c>
      <c r="P57" s="57" t="str">
        <f t="shared" si="9"/>
        <v/>
      </c>
      <c r="Q57" s="36"/>
      <c r="R57" s="36"/>
      <c r="S57" s="36"/>
      <c r="T57" s="36"/>
      <c r="U57" s="37"/>
      <c r="V57" s="36"/>
      <c r="W57" s="36"/>
      <c r="X57" s="36"/>
      <c r="Y57" s="36"/>
      <c r="Z57" s="37"/>
      <c r="AA57" s="37"/>
      <c r="AB57" s="36"/>
    </row>
    <row r="58" spans="1:28" ht="41.95" customHeight="1" x14ac:dyDescent="0.3">
      <c r="A58" s="35" t="str">
        <f t="shared" si="5"/>
        <v/>
      </c>
      <c r="B58" s="36"/>
      <c r="C58" s="36"/>
      <c r="D58" s="36"/>
      <c r="E58" s="36"/>
      <c r="F58" s="36"/>
      <c r="G58" s="36"/>
      <c r="H58" s="55"/>
      <c r="I58" s="55"/>
      <c r="J58" s="56" t="str">
        <f t="shared" si="6"/>
        <v/>
      </c>
      <c r="K58" s="35" t="str">
        <f t="shared" si="7"/>
        <v/>
      </c>
      <c r="L58" s="36"/>
      <c r="M58" s="55"/>
      <c r="N58" s="55"/>
      <c r="O58" s="56" t="str">
        <f t="shared" si="8"/>
        <v/>
      </c>
      <c r="P58" s="57" t="str">
        <f t="shared" si="9"/>
        <v/>
      </c>
      <c r="Q58" s="36"/>
      <c r="R58" s="36"/>
      <c r="S58" s="36"/>
      <c r="T58" s="36"/>
      <c r="U58" s="37"/>
      <c r="V58" s="36"/>
      <c r="W58" s="36"/>
      <c r="X58" s="36"/>
      <c r="Y58" s="36"/>
      <c r="Z58" s="37"/>
      <c r="AA58" s="37"/>
      <c r="AB58" s="36"/>
    </row>
    <row r="59" spans="1:28" ht="41.95" customHeight="1" x14ac:dyDescent="0.3">
      <c r="A59" s="35" t="str">
        <f t="shared" si="5"/>
        <v/>
      </c>
      <c r="B59" s="36"/>
      <c r="C59" s="36"/>
      <c r="D59" s="36"/>
      <c r="E59" s="36"/>
      <c r="F59" s="36"/>
      <c r="G59" s="36"/>
      <c r="H59" s="55"/>
      <c r="I59" s="55"/>
      <c r="J59" s="56" t="str">
        <f t="shared" si="6"/>
        <v/>
      </c>
      <c r="K59" s="35" t="str">
        <f t="shared" si="7"/>
        <v/>
      </c>
      <c r="L59" s="36"/>
      <c r="M59" s="55"/>
      <c r="N59" s="55"/>
      <c r="O59" s="56" t="str">
        <f t="shared" si="8"/>
        <v/>
      </c>
      <c r="P59" s="57" t="str">
        <f t="shared" si="9"/>
        <v/>
      </c>
      <c r="Q59" s="36"/>
      <c r="R59" s="36"/>
      <c r="S59" s="36"/>
      <c r="T59" s="36"/>
      <c r="U59" s="37"/>
      <c r="V59" s="36"/>
      <c r="W59" s="36"/>
      <c r="X59" s="36"/>
      <c r="Y59" s="36"/>
      <c r="Z59" s="37"/>
      <c r="AA59" s="37"/>
      <c r="AB59" s="36"/>
    </row>
    <row r="60" spans="1:28" ht="41.95" customHeight="1" x14ac:dyDescent="0.3">
      <c r="A60" s="35" t="str">
        <f t="shared" si="5"/>
        <v/>
      </c>
      <c r="B60" s="36"/>
      <c r="C60" s="36"/>
      <c r="D60" s="36"/>
      <c r="E60" s="36"/>
      <c r="F60" s="36"/>
      <c r="G60" s="36"/>
      <c r="H60" s="55"/>
      <c r="I60" s="55"/>
      <c r="J60" s="56" t="str">
        <f t="shared" si="6"/>
        <v/>
      </c>
      <c r="K60" s="35" t="str">
        <f t="shared" si="7"/>
        <v/>
      </c>
      <c r="L60" s="36"/>
      <c r="M60" s="55"/>
      <c r="N60" s="55"/>
      <c r="O60" s="56" t="str">
        <f t="shared" si="8"/>
        <v/>
      </c>
      <c r="P60" s="57" t="str">
        <f t="shared" si="9"/>
        <v/>
      </c>
      <c r="Q60" s="36"/>
      <c r="R60" s="36"/>
      <c r="S60" s="36"/>
      <c r="T60" s="36"/>
      <c r="U60" s="37"/>
      <c r="V60" s="36"/>
      <c r="W60" s="36"/>
      <c r="X60" s="36"/>
      <c r="Y60" s="36"/>
      <c r="Z60" s="37"/>
      <c r="AA60" s="37"/>
      <c r="AB60" s="36"/>
    </row>
    <row r="61" spans="1:28" ht="41.95" customHeight="1" x14ac:dyDescent="0.3">
      <c r="A61" s="35" t="str">
        <f t="shared" si="5"/>
        <v/>
      </c>
      <c r="B61" s="36"/>
      <c r="C61" s="36"/>
      <c r="D61" s="36"/>
      <c r="E61" s="36"/>
      <c r="F61" s="36"/>
      <c r="G61" s="36"/>
      <c r="H61" s="55"/>
      <c r="I61" s="55"/>
      <c r="J61" s="56" t="str">
        <f t="shared" si="6"/>
        <v/>
      </c>
      <c r="K61" s="35" t="str">
        <f t="shared" si="7"/>
        <v/>
      </c>
      <c r="L61" s="36"/>
      <c r="M61" s="55"/>
      <c r="N61" s="55"/>
      <c r="O61" s="56" t="str">
        <f t="shared" si="8"/>
        <v/>
      </c>
      <c r="P61" s="57" t="str">
        <f t="shared" si="9"/>
        <v/>
      </c>
      <c r="Q61" s="36"/>
      <c r="R61" s="36"/>
      <c r="S61" s="36"/>
      <c r="T61" s="36"/>
      <c r="U61" s="37"/>
      <c r="V61" s="36"/>
      <c r="W61" s="36"/>
      <c r="X61" s="36"/>
      <c r="Y61" s="36"/>
      <c r="Z61" s="37"/>
      <c r="AA61" s="37"/>
      <c r="AB61" s="36"/>
    </row>
    <row r="62" spans="1:28" ht="41.95" customHeight="1" x14ac:dyDescent="0.3">
      <c r="A62" s="35" t="str">
        <f t="shared" si="5"/>
        <v/>
      </c>
      <c r="B62" s="36"/>
      <c r="C62" s="36"/>
      <c r="D62" s="36"/>
      <c r="E62" s="36"/>
      <c r="F62" s="36"/>
      <c r="G62" s="36"/>
      <c r="H62" s="55"/>
      <c r="I62" s="55"/>
      <c r="J62" s="56" t="str">
        <f t="shared" si="6"/>
        <v/>
      </c>
      <c r="K62" s="35" t="str">
        <f t="shared" si="7"/>
        <v/>
      </c>
      <c r="L62" s="36"/>
      <c r="M62" s="55"/>
      <c r="N62" s="55"/>
      <c r="O62" s="56" t="str">
        <f t="shared" si="8"/>
        <v/>
      </c>
      <c r="P62" s="57" t="str">
        <f t="shared" si="9"/>
        <v/>
      </c>
      <c r="Q62" s="36"/>
      <c r="R62" s="36"/>
      <c r="S62" s="36"/>
      <c r="T62" s="36"/>
      <c r="U62" s="37"/>
      <c r="V62" s="36"/>
      <c r="W62" s="36"/>
      <c r="X62" s="36"/>
      <c r="Y62" s="36"/>
      <c r="Z62" s="37"/>
      <c r="AA62" s="37"/>
      <c r="AB62" s="36"/>
    </row>
    <row r="63" spans="1:28" ht="41.95" customHeight="1" x14ac:dyDescent="0.3">
      <c r="A63" s="35" t="str">
        <f t="shared" si="5"/>
        <v/>
      </c>
      <c r="B63" s="36"/>
      <c r="C63" s="36"/>
      <c r="D63" s="36"/>
      <c r="E63" s="36"/>
      <c r="F63" s="36"/>
      <c r="G63" s="36"/>
      <c r="H63" s="55"/>
      <c r="I63" s="55"/>
      <c r="J63" s="56" t="str">
        <f t="shared" si="6"/>
        <v/>
      </c>
      <c r="K63" s="35" t="str">
        <f t="shared" si="7"/>
        <v/>
      </c>
      <c r="L63" s="36"/>
      <c r="M63" s="55"/>
      <c r="N63" s="55"/>
      <c r="O63" s="56" t="str">
        <f t="shared" si="8"/>
        <v/>
      </c>
      <c r="P63" s="57" t="str">
        <f t="shared" si="9"/>
        <v/>
      </c>
      <c r="Q63" s="36"/>
      <c r="R63" s="36"/>
      <c r="S63" s="36"/>
      <c r="T63" s="36"/>
      <c r="U63" s="37"/>
      <c r="V63" s="36"/>
      <c r="W63" s="36"/>
      <c r="X63" s="36"/>
      <c r="Y63" s="36"/>
      <c r="Z63" s="37"/>
      <c r="AA63" s="37"/>
      <c r="AB63" s="36"/>
    </row>
    <row r="64" spans="1:28" ht="41.95" customHeight="1" x14ac:dyDescent="0.3">
      <c r="A64" s="35" t="str">
        <f t="shared" si="5"/>
        <v/>
      </c>
      <c r="B64" s="36"/>
      <c r="C64" s="36"/>
      <c r="D64" s="36"/>
      <c r="E64" s="36"/>
      <c r="F64" s="36"/>
      <c r="G64" s="36"/>
      <c r="H64" s="55"/>
      <c r="I64" s="55"/>
      <c r="J64" s="56" t="str">
        <f t="shared" si="6"/>
        <v/>
      </c>
      <c r="K64" s="35" t="str">
        <f t="shared" si="7"/>
        <v/>
      </c>
      <c r="L64" s="36"/>
      <c r="M64" s="55"/>
      <c r="N64" s="55"/>
      <c r="O64" s="56" t="str">
        <f t="shared" si="8"/>
        <v/>
      </c>
      <c r="P64" s="57" t="str">
        <f t="shared" si="9"/>
        <v/>
      </c>
      <c r="Q64" s="36"/>
      <c r="R64" s="36"/>
      <c r="S64" s="36"/>
      <c r="T64" s="36"/>
      <c r="U64" s="37"/>
      <c r="V64" s="36"/>
      <c r="W64" s="36"/>
      <c r="X64" s="36"/>
      <c r="Y64" s="36"/>
      <c r="Z64" s="37"/>
      <c r="AA64" s="37"/>
      <c r="AB64" s="36"/>
    </row>
    <row r="65" spans="1:28" ht="41.95" customHeight="1" x14ac:dyDescent="0.3">
      <c r="A65" s="35" t="str">
        <f t="shared" si="5"/>
        <v/>
      </c>
      <c r="B65" s="36"/>
      <c r="C65" s="36"/>
      <c r="D65" s="36"/>
      <c r="E65" s="36"/>
      <c r="F65" s="36"/>
      <c r="G65" s="36"/>
      <c r="H65" s="55"/>
      <c r="I65" s="55"/>
      <c r="J65" s="56" t="str">
        <f t="shared" si="6"/>
        <v/>
      </c>
      <c r="K65" s="35" t="str">
        <f t="shared" si="7"/>
        <v/>
      </c>
      <c r="L65" s="36"/>
      <c r="M65" s="55"/>
      <c r="N65" s="55"/>
      <c r="O65" s="56" t="str">
        <f t="shared" si="8"/>
        <v/>
      </c>
      <c r="P65" s="57" t="str">
        <f t="shared" si="9"/>
        <v/>
      </c>
      <c r="Q65" s="36"/>
      <c r="R65" s="36"/>
      <c r="S65" s="36"/>
      <c r="T65" s="36"/>
      <c r="U65" s="37"/>
      <c r="V65" s="36"/>
      <c r="W65" s="36"/>
      <c r="X65" s="36"/>
      <c r="Y65" s="36"/>
      <c r="Z65" s="37"/>
      <c r="AA65" s="37"/>
      <c r="AB65" s="36"/>
    </row>
    <row r="66" spans="1:28" ht="41.95" customHeight="1" x14ac:dyDescent="0.3">
      <c r="A66" s="35" t="str">
        <f t="shared" si="5"/>
        <v/>
      </c>
      <c r="B66" s="36"/>
      <c r="C66" s="36"/>
      <c r="D66" s="36"/>
      <c r="E66" s="36"/>
      <c r="F66" s="36"/>
      <c r="G66" s="36"/>
      <c r="H66" s="55"/>
      <c r="I66" s="55"/>
      <c r="J66" s="56" t="str">
        <f t="shared" si="6"/>
        <v/>
      </c>
      <c r="K66" s="35" t="str">
        <f t="shared" si="7"/>
        <v/>
      </c>
      <c r="L66" s="36"/>
      <c r="M66" s="55"/>
      <c r="N66" s="55"/>
      <c r="O66" s="56" t="str">
        <f t="shared" si="8"/>
        <v/>
      </c>
      <c r="P66" s="57" t="str">
        <f t="shared" si="9"/>
        <v/>
      </c>
      <c r="Q66" s="36"/>
      <c r="R66" s="36"/>
      <c r="S66" s="36"/>
      <c r="T66" s="36"/>
      <c r="U66" s="37"/>
      <c r="V66" s="36"/>
      <c r="W66" s="36"/>
      <c r="X66" s="36"/>
      <c r="Y66" s="36"/>
      <c r="Z66" s="37"/>
      <c r="AA66" s="37"/>
      <c r="AB66" s="36"/>
    </row>
    <row r="67" spans="1:28" ht="41.95" customHeight="1" x14ac:dyDescent="0.3">
      <c r="A67" s="35" t="str">
        <f t="shared" si="5"/>
        <v/>
      </c>
      <c r="B67" s="36"/>
      <c r="C67" s="36"/>
      <c r="D67" s="36"/>
      <c r="E67" s="36"/>
      <c r="F67" s="36"/>
      <c r="G67" s="36"/>
      <c r="H67" s="55"/>
      <c r="I67" s="55"/>
      <c r="J67" s="56" t="str">
        <f t="shared" si="6"/>
        <v/>
      </c>
      <c r="K67" s="35" t="str">
        <f t="shared" si="7"/>
        <v/>
      </c>
      <c r="L67" s="36"/>
      <c r="M67" s="55"/>
      <c r="N67" s="55"/>
      <c r="O67" s="56" t="str">
        <f t="shared" si="8"/>
        <v/>
      </c>
      <c r="P67" s="57" t="str">
        <f t="shared" si="9"/>
        <v/>
      </c>
      <c r="Q67" s="36"/>
      <c r="R67" s="36"/>
      <c r="S67" s="36"/>
      <c r="T67" s="36"/>
      <c r="U67" s="37"/>
      <c r="V67" s="36"/>
      <c r="W67" s="36"/>
      <c r="X67" s="36"/>
      <c r="Y67" s="36"/>
      <c r="Z67" s="37"/>
      <c r="AA67" s="37"/>
      <c r="AB67" s="36"/>
    </row>
    <row r="68" spans="1:28" ht="41.95" customHeight="1" x14ac:dyDescent="0.3">
      <c r="A68" s="35" t="str">
        <f t="shared" si="5"/>
        <v/>
      </c>
      <c r="B68" s="36"/>
      <c r="C68" s="36"/>
      <c r="D68" s="36"/>
      <c r="E68" s="36"/>
      <c r="F68" s="36"/>
      <c r="G68" s="36"/>
      <c r="H68" s="55"/>
      <c r="I68" s="55"/>
      <c r="J68" s="56" t="str">
        <f t="shared" si="6"/>
        <v/>
      </c>
      <c r="K68" s="35" t="str">
        <f t="shared" si="7"/>
        <v/>
      </c>
      <c r="L68" s="36"/>
      <c r="M68" s="55"/>
      <c r="N68" s="55"/>
      <c r="O68" s="56" t="str">
        <f t="shared" si="8"/>
        <v/>
      </c>
      <c r="P68" s="57" t="str">
        <f t="shared" si="9"/>
        <v/>
      </c>
      <c r="Q68" s="36"/>
      <c r="R68" s="36"/>
      <c r="S68" s="36"/>
      <c r="T68" s="36"/>
      <c r="U68" s="37"/>
      <c r="V68" s="36"/>
      <c r="W68" s="36"/>
      <c r="X68" s="36"/>
      <c r="Y68" s="36"/>
      <c r="Z68" s="37"/>
      <c r="AA68" s="37"/>
      <c r="AB68" s="36"/>
    </row>
    <row r="69" spans="1:28" ht="41.95" customHeight="1" x14ac:dyDescent="0.3">
      <c r="A69" s="35" t="str">
        <f t="shared" ref="A69:A100" si="10">IF(COUNTA(B69:I69,L69:N69,Q69:AB69)=0,"","R-"&amp;(ROW()-4))</f>
        <v/>
      </c>
      <c r="B69" s="36"/>
      <c r="C69" s="36"/>
      <c r="D69" s="36"/>
      <c r="E69" s="36"/>
      <c r="F69" s="36"/>
      <c r="G69" s="36"/>
      <c r="H69" s="55"/>
      <c r="I69" s="55"/>
      <c r="J69" s="56" t="str">
        <f t="shared" ref="J69:J100" si="11">IF(OR(H69="",I69=""),"",H69*I69)</f>
        <v/>
      </c>
      <c r="K69" s="35" t="str">
        <f t="shared" ref="K69:K100" si="12">IF(J69="","",IF(J69&gt;=15,"Crítico",IF(J69&gt;=10,"Elevado",IF(J69&gt;=5,"Moderado","Baixo"))))</f>
        <v/>
      </c>
      <c r="L69" s="36"/>
      <c r="M69" s="55"/>
      <c r="N69" s="55"/>
      <c r="O69" s="56" t="str">
        <f t="shared" ref="O69:O100" si="13">IF(OR(M69="",N69=""),"",M69*N69)</f>
        <v/>
      </c>
      <c r="P69" s="57" t="str">
        <f t="shared" ref="P69:P100" si="14">IF(O69="","",IF(O69&gt;=15,"Crítico",IF(O69&gt;=10,"Elevado",IF(O69&gt;=5,"Moderado","Baixo"))))</f>
        <v/>
      </c>
      <c r="Q69" s="36"/>
      <c r="R69" s="36"/>
      <c r="S69" s="36"/>
      <c r="T69" s="36"/>
      <c r="U69" s="37"/>
      <c r="V69" s="36"/>
      <c r="W69" s="36"/>
      <c r="X69" s="36"/>
      <c r="Y69" s="36"/>
      <c r="Z69" s="37"/>
      <c r="AA69" s="37"/>
      <c r="AB69" s="36"/>
    </row>
    <row r="70" spans="1:28" ht="41.95" customHeight="1" x14ac:dyDescent="0.3">
      <c r="A70" s="35" t="str">
        <f t="shared" si="10"/>
        <v/>
      </c>
      <c r="B70" s="36"/>
      <c r="C70" s="36"/>
      <c r="D70" s="36"/>
      <c r="E70" s="36"/>
      <c r="F70" s="36"/>
      <c r="G70" s="36"/>
      <c r="H70" s="55"/>
      <c r="I70" s="55"/>
      <c r="J70" s="56" t="str">
        <f t="shared" si="11"/>
        <v/>
      </c>
      <c r="K70" s="35" t="str">
        <f t="shared" si="12"/>
        <v/>
      </c>
      <c r="L70" s="36"/>
      <c r="M70" s="55"/>
      <c r="N70" s="55"/>
      <c r="O70" s="56" t="str">
        <f t="shared" si="13"/>
        <v/>
      </c>
      <c r="P70" s="57" t="str">
        <f t="shared" si="14"/>
        <v/>
      </c>
      <c r="Q70" s="36"/>
      <c r="R70" s="36"/>
      <c r="S70" s="36"/>
      <c r="T70" s="36"/>
      <c r="U70" s="37"/>
      <c r="V70" s="36"/>
      <c r="W70" s="36"/>
      <c r="X70" s="36"/>
      <c r="Y70" s="36"/>
      <c r="Z70" s="37"/>
      <c r="AA70" s="37"/>
      <c r="AB70" s="36"/>
    </row>
    <row r="71" spans="1:28" ht="41.95" customHeight="1" x14ac:dyDescent="0.3">
      <c r="A71" s="35" t="str">
        <f t="shared" si="10"/>
        <v/>
      </c>
      <c r="B71" s="36"/>
      <c r="C71" s="36"/>
      <c r="D71" s="36"/>
      <c r="E71" s="36"/>
      <c r="F71" s="36"/>
      <c r="G71" s="36"/>
      <c r="H71" s="55"/>
      <c r="I71" s="55"/>
      <c r="J71" s="56" t="str">
        <f t="shared" si="11"/>
        <v/>
      </c>
      <c r="K71" s="35" t="str">
        <f t="shared" si="12"/>
        <v/>
      </c>
      <c r="L71" s="36"/>
      <c r="M71" s="55"/>
      <c r="N71" s="55"/>
      <c r="O71" s="56" t="str">
        <f t="shared" si="13"/>
        <v/>
      </c>
      <c r="P71" s="57" t="str">
        <f t="shared" si="14"/>
        <v/>
      </c>
      <c r="Q71" s="36"/>
      <c r="R71" s="36"/>
      <c r="S71" s="36"/>
      <c r="T71" s="36"/>
      <c r="U71" s="37"/>
      <c r="V71" s="36"/>
      <c r="W71" s="36"/>
      <c r="X71" s="36"/>
      <c r="Y71" s="36"/>
      <c r="Z71" s="37"/>
      <c r="AA71" s="37"/>
      <c r="AB71" s="36"/>
    </row>
    <row r="72" spans="1:28" ht="41.95" customHeight="1" x14ac:dyDescent="0.3">
      <c r="A72" s="35" t="str">
        <f t="shared" si="10"/>
        <v/>
      </c>
      <c r="B72" s="36"/>
      <c r="C72" s="36"/>
      <c r="D72" s="36"/>
      <c r="E72" s="36"/>
      <c r="F72" s="36"/>
      <c r="G72" s="36"/>
      <c r="H72" s="55"/>
      <c r="I72" s="55"/>
      <c r="J72" s="56" t="str">
        <f t="shared" si="11"/>
        <v/>
      </c>
      <c r="K72" s="35" t="str">
        <f t="shared" si="12"/>
        <v/>
      </c>
      <c r="L72" s="36"/>
      <c r="M72" s="55"/>
      <c r="N72" s="55"/>
      <c r="O72" s="56" t="str">
        <f t="shared" si="13"/>
        <v/>
      </c>
      <c r="P72" s="57" t="str">
        <f t="shared" si="14"/>
        <v/>
      </c>
      <c r="Q72" s="36"/>
      <c r="R72" s="36"/>
      <c r="S72" s="36"/>
      <c r="T72" s="36"/>
      <c r="U72" s="37"/>
      <c r="V72" s="36"/>
      <c r="W72" s="36"/>
      <c r="X72" s="36"/>
      <c r="Y72" s="36"/>
      <c r="Z72" s="37"/>
      <c r="AA72" s="37"/>
      <c r="AB72" s="36"/>
    </row>
    <row r="73" spans="1:28" ht="41.95" customHeight="1" x14ac:dyDescent="0.3">
      <c r="A73" s="35" t="str">
        <f t="shared" si="10"/>
        <v/>
      </c>
      <c r="B73" s="36"/>
      <c r="C73" s="36"/>
      <c r="D73" s="36"/>
      <c r="E73" s="36"/>
      <c r="F73" s="36"/>
      <c r="G73" s="36"/>
      <c r="H73" s="55"/>
      <c r="I73" s="55"/>
      <c r="J73" s="56" t="str">
        <f t="shared" si="11"/>
        <v/>
      </c>
      <c r="K73" s="35" t="str">
        <f t="shared" si="12"/>
        <v/>
      </c>
      <c r="L73" s="36"/>
      <c r="M73" s="55"/>
      <c r="N73" s="55"/>
      <c r="O73" s="56" t="str">
        <f t="shared" si="13"/>
        <v/>
      </c>
      <c r="P73" s="57" t="str">
        <f t="shared" si="14"/>
        <v/>
      </c>
      <c r="Q73" s="36"/>
      <c r="R73" s="36"/>
      <c r="S73" s="36"/>
      <c r="T73" s="36"/>
      <c r="U73" s="37"/>
      <c r="V73" s="36"/>
      <c r="W73" s="36"/>
      <c r="X73" s="36"/>
      <c r="Y73" s="36"/>
      <c r="Z73" s="37"/>
      <c r="AA73" s="37"/>
      <c r="AB73" s="36"/>
    </row>
    <row r="74" spans="1:28" ht="41.95" customHeight="1" x14ac:dyDescent="0.3">
      <c r="A74" s="35" t="str">
        <f t="shared" si="10"/>
        <v/>
      </c>
      <c r="B74" s="36"/>
      <c r="C74" s="36"/>
      <c r="D74" s="36"/>
      <c r="E74" s="36"/>
      <c r="F74" s="36"/>
      <c r="G74" s="36"/>
      <c r="H74" s="55"/>
      <c r="I74" s="55"/>
      <c r="J74" s="56" t="str">
        <f t="shared" si="11"/>
        <v/>
      </c>
      <c r="K74" s="35" t="str">
        <f t="shared" si="12"/>
        <v/>
      </c>
      <c r="L74" s="36"/>
      <c r="M74" s="55"/>
      <c r="N74" s="55"/>
      <c r="O74" s="56" t="str">
        <f t="shared" si="13"/>
        <v/>
      </c>
      <c r="P74" s="57" t="str">
        <f t="shared" si="14"/>
        <v/>
      </c>
      <c r="Q74" s="36"/>
      <c r="R74" s="36"/>
      <c r="S74" s="36"/>
      <c r="T74" s="36"/>
      <c r="U74" s="37"/>
      <c r="V74" s="36"/>
      <c r="W74" s="36"/>
      <c r="X74" s="36"/>
      <c r="Y74" s="36"/>
      <c r="Z74" s="37"/>
      <c r="AA74" s="37"/>
      <c r="AB74" s="36"/>
    </row>
    <row r="75" spans="1:28" ht="41.95" customHeight="1" x14ac:dyDescent="0.3">
      <c r="A75" s="35" t="str">
        <f t="shared" si="10"/>
        <v/>
      </c>
      <c r="B75" s="36"/>
      <c r="C75" s="36"/>
      <c r="D75" s="36"/>
      <c r="E75" s="36"/>
      <c r="F75" s="36"/>
      <c r="G75" s="36"/>
      <c r="H75" s="55"/>
      <c r="I75" s="55"/>
      <c r="J75" s="56" t="str">
        <f t="shared" si="11"/>
        <v/>
      </c>
      <c r="K75" s="35" t="str">
        <f t="shared" si="12"/>
        <v/>
      </c>
      <c r="L75" s="36"/>
      <c r="M75" s="55"/>
      <c r="N75" s="55"/>
      <c r="O75" s="56" t="str">
        <f t="shared" si="13"/>
        <v/>
      </c>
      <c r="P75" s="57" t="str">
        <f t="shared" si="14"/>
        <v/>
      </c>
      <c r="Q75" s="36"/>
      <c r="R75" s="36"/>
      <c r="S75" s="36"/>
      <c r="T75" s="36"/>
      <c r="U75" s="37"/>
      <c r="V75" s="36"/>
      <c r="W75" s="36"/>
      <c r="X75" s="36"/>
      <c r="Y75" s="36"/>
      <c r="Z75" s="37"/>
      <c r="AA75" s="37"/>
      <c r="AB75" s="36"/>
    </row>
    <row r="76" spans="1:28" ht="41.95" customHeight="1" x14ac:dyDescent="0.3">
      <c r="A76" s="35" t="str">
        <f t="shared" si="10"/>
        <v/>
      </c>
      <c r="B76" s="36"/>
      <c r="C76" s="36"/>
      <c r="D76" s="36"/>
      <c r="E76" s="36"/>
      <c r="F76" s="36"/>
      <c r="G76" s="36"/>
      <c r="H76" s="55"/>
      <c r="I76" s="55"/>
      <c r="J76" s="56" t="str">
        <f t="shared" si="11"/>
        <v/>
      </c>
      <c r="K76" s="35" t="str">
        <f t="shared" si="12"/>
        <v/>
      </c>
      <c r="L76" s="36"/>
      <c r="M76" s="55"/>
      <c r="N76" s="55"/>
      <c r="O76" s="56" t="str">
        <f t="shared" si="13"/>
        <v/>
      </c>
      <c r="P76" s="57" t="str">
        <f t="shared" si="14"/>
        <v/>
      </c>
      <c r="Q76" s="36"/>
      <c r="R76" s="36"/>
      <c r="S76" s="36"/>
      <c r="T76" s="36"/>
      <c r="U76" s="37"/>
      <c r="V76" s="36"/>
      <c r="W76" s="36"/>
      <c r="X76" s="36"/>
      <c r="Y76" s="36"/>
      <c r="Z76" s="37"/>
      <c r="AA76" s="37"/>
      <c r="AB76" s="36"/>
    </row>
    <row r="77" spans="1:28" ht="41.95" customHeight="1" x14ac:dyDescent="0.3">
      <c r="A77" s="35" t="str">
        <f t="shared" si="10"/>
        <v/>
      </c>
      <c r="B77" s="36"/>
      <c r="C77" s="36"/>
      <c r="D77" s="36"/>
      <c r="E77" s="36"/>
      <c r="F77" s="36"/>
      <c r="G77" s="36"/>
      <c r="H77" s="55"/>
      <c r="I77" s="55"/>
      <c r="J77" s="56" t="str">
        <f t="shared" si="11"/>
        <v/>
      </c>
      <c r="K77" s="35" t="str">
        <f t="shared" si="12"/>
        <v/>
      </c>
      <c r="L77" s="36"/>
      <c r="M77" s="55"/>
      <c r="N77" s="55"/>
      <c r="O77" s="56" t="str">
        <f t="shared" si="13"/>
        <v/>
      </c>
      <c r="P77" s="57" t="str">
        <f t="shared" si="14"/>
        <v/>
      </c>
      <c r="Q77" s="36"/>
      <c r="R77" s="36"/>
      <c r="S77" s="36"/>
      <c r="T77" s="36"/>
      <c r="U77" s="37"/>
      <c r="V77" s="36"/>
      <c r="W77" s="36"/>
      <c r="X77" s="36"/>
      <c r="Y77" s="36"/>
      <c r="Z77" s="37"/>
      <c r="AA77" s="37"/>
      <c r="AB77" s="36"/>
    </row>
    <row r="78" spans="1:28" ht="41.95" customHeight="1" x14ac:dyDescent="0.3">
      <c r="A78" s="35" t="str">
        <f t="shared" si="10"/>
        <v/>
      </c>
      <c r="B78" s="36"/>
      <c r="C78" s="36"/>
      <c r="D78" s="36"/>
      <c r="E78" s="36"/>
      <c r="F78" s="36"/>
      <c r="G78" s="36"/>
      <c r="H78" s="55"/>
      <c r="I78" s="55"/>
      <c r="J78" s="56" t="str">
        <f t="shared" si="11"/>
        <v/>
      </c>
      <c r="K78" s="35" t="str">
        <f t="shared" si="12"/>
        <v/>
      </c>
      <c r="L78" s="36"/>
      <c r="M78" s="55"/>
      <c r="N78" s="55"/>
      <c r="O78" s="56" t="str">
        <f t="shared" si="13"/>
        <v/>
      </c>
      <c r="P78" s="57" t="str">
        <f t="shared" si="14"/>
        <v/>
      </c>
      <c r="Q78" s="36"/>
      <c r="R78" s="36"/>
      <c r="S78" s="36"/>
      <c r="T78" s="36"/>
      <c r="U78" s="37"/>
      <c r="V78" s="36"/>
      <c r="W78" s="36"/>
      <c r="X78" s="36"/>
      <c r="Y78" s="36"/>
      <c r="Z78" s="37"/>
      <c r="AA78" s="37"/>
      <c r="AB78" s="36"/>
    </row>
    <row r="79" spans="1:28" ht="41.95" customHeight="1" x14ac:dyDescent="0.3">
      <c r="A79" s="35" t="str">
        <f t="shared" si="10"/>
        <v/>
      </c>
      <c r="B79" s="36"/>
      <c r="C79" s="36"/>
      <c r="D79" s="36"/>
      <c r="E79" s="36"/>
      <c r="F79" s="36"/>
      <c r="G79" s="36"/>
      <c r="H79" s="55"/>
      <c r="I79" s="55"/>
      <c r="J79" s="56" t="str">
        <f t="shared" si="11"/>
        <v/>
      </c>
      <c r="K79" s="35" t="str">
        <f t="shared" si="12"/>
        <v/>
      </c>
      <c r="L79" s="36"/>
      <c r="M79" s="55"/>
      <c r="N79" s="55"/>
      <c r="O79" s="56" t="str">
        <f t="shared" si="13"/>
        <v/>
      </c>
      <c r="P79" s="57" t="str">
        <f t="shared" si="14"/>
        <v/>
      </c>
      <c r="Q79" s="36"/>
      <c r="R79" s="36"/>
      <c r="S79" s="36"/>
      <c r="T79" s="36"/>
      <c r="U79" s="37"/>
      <c r="V79" s="36"/>
      <c r="W79" s="36"/>
      <c r="X79" s="36"/>
      <c r="Y79" s="36"/>
      <c r="Z79" s="37"/>
      <c r="AA79" s="37"/>
      <c r="AB79" s="36"/>
    </row>
    <row r="80" spans="1:28" ht="41.95" customHeight="1" x14ac:dyDescent="0.3">
      <c r="A80" s="35" t="str">
        <f t="shared" si="10"/>
        <v/>
      </c>
      <c r="B80" s="36"/>
      <c r="C80" s="36"/>
      <c r="D80" s="36"/>
      <c r="E80" s="36"/>
      <c r="F80" s="36"/>
      <c r="G80" s="36"/>
      <c r="H80" s="55"/>
      <c r="I80" s="55"/>
      <c r="J80" s="56" t="str">
        <f t="shared" si="11"/>
        <v/>
      </c>
      <c r="K80" s="35" t="str">
        <f t="shared" si="12"/>
        <v/>
      </c>
      <c r="L80" s="36"/>
      <c r="M80" s="55"/>
      <c r="N80" s="55"/>
      <c r="O80" s="56" t="str">
        <f t="shared" si="13"/>
        <v/>
      </c>
      <c r="P80" s="57" t="str">
        <f t="shared" si="14"/>
        <v/>
      </c>
      <c r="Q80" s="36"/>
      <c r="R80" s="36"/>
      <c r="S80" s="36"/>
      <c r="T80" s="36"/>
      <c r="U80" s="37"/>
      <c r="V80" s="36"/>
      <c r="W80" s="36"/>
      <c r="X80" s="36"/>
      <c r="Y80" s="36"/>
      <c r="Z80" s="37"/>
      <c r="AA80" s="37"/>
      <c r="AB80" s="36"/>
    </row>
    <row r="81" spans="1:28" ht="41.95" customHeight="1" x14ac:dyDescent="0.3">
      <c r="A81" s="35" t="str">
        <f t="shared" si="10"/>
        <v/>
      </c>
      <c r="B81" s="36"/>
      <c r="C81" s="36"/>
      <c r="D81" s="36"/>
      <c r="E81" s="36"/>
      <c r="F81" s="36"/>
      <c r="G81" s="36"/>
      <c r="H81" s="55"/>
      <c r="I81" s="55"/>
      <c r="J81" s="56" t="str">
        <f t="shared" si="11"/>
        <v/>
      </c>
      <c r="K81" s="35" t="str">
        <f t="shared" si="12"/>
        <v/>
      </c>
      <c r="L81" s="36"/>
      <c r="M81" s="55"/>
      <c r="N81" s="55"/>
      <c r="O81" s="56" t="str">
        <f t="shared" si="13"/>
        <v/>
      </c>
      <c r="P81" s="57" t="str">
        <f t="shared" si="14"/>
        <v/>
      </c>
      <c r="Q81" s="36"/>
      <c r="R81" s="36"/>
      <c r="S81" s="36"/>
      <c r="T81" s="36"/>
      <c r="U81" s="37"/>
      <c r="V81" s="36"/>
      <c r="W81" s="36"/>
      <c r="X81" s="36"/>
      <c r="Y81" s="36"/>
      <c r="Z81" s="37"/>
      <c r="AA81" s="37"/>
      <c r="AB81" s="36"/>
    </row>
    <row r="82" spans="1:28" ht="41.95" customHeight="1" x14ac:dyDescent="0.3">
      <c r="A82" s="35" t="str">
        <f t="shared" si="10"/>
        <v/>
      </c>
      <c r="B82" s="36"/>
      <c r="C82" s="36"/>
      <c r="D82" s="36"/>
      <c r="E82" s="36"/>
      <c r="F82" s="36"/>
      <c r="G82" s="36"/>
      <c r="H82" s="55"/>
      <c r="I82" s="55"/>
      <c r="J82" s="56" t="str">
        <f t="shared" si="11"/>
        <v/>
      </c>
      <c r="K82" s="35" t="str">
        <f t="shared" si="12"/>
        <v/>
      </c>
      <c r="L82" s="36"/>
      <c r="M82" s="55"/>
      <c r="N82" s="55"/>
      <c r="O82" s="56" t="str">
        <f t="shared" si="13"/>
        <v/>
      </c>
      <c r="P82" s="57" t="str">
        <f t="shared" si="14"/>
        <v/>
      </c>
      <c r="Q82" s="36"/>
      <c r="R82" s="36"/>
      <c r="S82" s="36"/>
      <c r="T82" s="36"/>
      <c r="U82" s="37"/>
      <c r="V82" s="36"/>
      <c r="W82" s="36"/>
      <c r="X82" s="36"/>
      <c r="Y82" s="36"/>
      <c r="Z82" s="37"/>
      <c r="AA82" s="37"/>
      <c r="AB82" s="36"/>
    </row>
    <row r="83" spans="1:28" ht="41.95" customHeight="1" x14ac:dyDescent="0.3">
      <c r="A83" s="35" t="str">
        <f t="shared" si="10"/>
        <v/>
      </c>
      <c r="B83" s="36"/>
      <c r="C83" s="36"/>
      <c r="D83" s="36"/>
      <c r="E83" s="36"/>
      <c r="F83" s="36"/>
      <c r="G83" s="36"/>
      <c r="H83" s="55"/>
      <c r="I83" s="55"/>
      <c r="J83" s="56" t="str">
        <f t="shared" si="11"/>
        <v/>
      </c>
      <c r="K83" s="35" t="str">
        <f t="shared" si="12"/>
        <v/>
      </c>
      <c r="L83" s="36"/>
      <c r="M83" s="55"/>
      <c r="N83" s="55"/>
      <c r="O83" s="56" t="str">
        <f t="shared" si="13"/>
        <v/>
      </c>
      <c r="P83" s="57" t="str">
        <f t="shared" si="14"/>
        <v/>
      </c>
      <c r="Q83" s="36"/>
      <c r="R83" s="36"/>
      <c r="S83" s="36"/>
      <c r="T83" s="36"/>
      <c r="U83" s="37"/>
      <c r="V83" s="36"/>
      <c r="W83" s="36"/>
      <c r="X83" s="36"/>
      <c r="Y83" s="36"/>
      <c r="Z83" s="37"/>
      <c r="AA83" s="37"/>
      <c r="AB83" s="36"/>
    </row>
    <row r="84" spans="1:28" ht="41.95" customHeight="1" x14ac:dyDescent="0.3">
      <c r="A84" s="35" t="str">
        <f t="shared" si="10"/>
        <v/>
      </c>
      <c r="B84" s="36"/>
      <c r="C84" s="36"/>
      <c r="D84" s="36"/>
      <c r="E84" s="36"/>
      <c r="F84" s="36"/>
      <c r="G84" s="36"/>
      <c r="H84" s="55"/>
      <c r="I84" s="55"/>
      <c r="J84" s="56" t="str">
        <f t="shared" si="11"/>
        <v/>
      </c>
      <c r="K84" s="35" t="str">
        <f t="shared" si="12"/>
        <v/>
      </c>
      <c r="L84" s="36"/>
      <c r="M84" s="55"/>
      <c r="N84" s="55"/>
      <c r="O84" s="56" t="str">
        <f t="shared" si="13"/>
        <v/>
      </c>
      <c r="P84" s="57" t="str">
        <f t="shared" si="14"/>
        <v/>
      </c>
      <c r="Q84" s="36"/>
      <c r="R84" s="36"/>
      <c r="S84" s="36"/>
      <c r="T84" s="36"/>
      <c r="U84" s="37"/>
      <c r="V84" s="36"/>
      <c r="W84" s="36"/>
      <c r="X84" s="36"/>
      <c r="Y84" s="36"/>
      <c r="Z84" s="37"/>
      <c r="AA84" s="37"/>
      <c r="AB84" s="36"/>
    </row>
    <row r="85" spans="1:28" ht="41.95" customHeight="1" x14ac:dyDescent="0.3">
      <c r="A85" s="35" t="str">
        <f t="shared" si="10"/>
        <v/>
      </c>
      <c r="B85" s="36"/>
      <c r="C85" s="36"/>
      <c r="D85" s="36"/>
      <c r="E85" s="36"/>
      <c r="F85" s="36"/>
      <c r="G85" s="36"/>
      <c r="H85" s="55"/>
      <c r="I85" s="55"/>
      <c r="J85" s="56" t="str">
        <f t="shared" si="11"/>
        <v/>
      </c>
      <c r="K85" s="35" t="str">
        <f t="shared" si="12"/>
        <v/>
      </c>
      <c r="L85" s="36"/>
      <c r="M85" s="55"/>
      <c r="N85" s="55"/>
      <c r="O85" s="56" t="str">
        <f t="shared" si="13"/>
        <v/>
      </c>
      <c r="P85" s="57" t="str">
        <f t="shared" si="14"/>
        <v/>
      </c>
      <c r="Q85" s="36"/>
      <c r="R85" s="36"/>
      <c r="S85" s="36"/>
      <c r="T85" s="36"/>
      <c r="U85" s="37"/>
      <c r="V85" s="36"/>
      <c r="W85" s="36"/>
      <c r="X85" s="36"/>
      <c r="Y85" s="36"/>
      <c r="Z85" s="37"/>
      <c r="AA85" s="37"/>
      <c r="AB85" s="36"/>
    </row>
    <row r="86" spans="1:28" ht="41.95" customHeight="1" x14ac:dyDescent="0.3">
      <c r="A86" s="35" t="str">
        <f t="shared" si="10"/>
        <v/>
      </c>
      <c r="B86" s="36"/>
      <c r="C86" s="36"/>
      <c r="D86" s="36"/>
      <c r="E86" s="36"/>
      <c r="F86" s="36"/>
      <c r="G86" s="36"/>
      <c r="H86" s="55"/>
      <c r="I86" s="55"/>
      <c r="J86" s="56" t="str">
        <f t="shared" si="11"/>
        <v/>
      </c>
      <c r="K86" s="35" t="str">
        <f t="shared" si="12"/>
        <v/>
      </c>
      <c r="L86" s="36"/>
      <c r="M86" s="55"/>
      <c r="N86" s="55"/>
      <c r="O86" s="56" t="str">
        <f t="shared" si="13"/>
        <v/>
      </c>
      <c r="P86" s="57" t="str">
        <f t="shared" si="14"/>
        <v/>
      </c>
      <c r="Q86" s="36"/>
      <c r="R86" s="36"/>
      <c r="S86" s="36"/>
      <c r="T86" s="36"/>
      <c r="U86" s="37"/>
      <c r="V86" s="36"/>
      <c r="W86" s="36"/>
      <c r="X86" s="36"/>
      <c r="Y86" s="36"/>
      <c r="Z86" s="37"/>
      <c r="AA86" s="37"/>
      <c r="AB86" s="36"/>
    </row>
    <row r="87" spans="1:28" ht="41.95" customHeight="1" x14ac:dyDescent="0.3">
      <c r="A87" s="35" t="str">
        <f t="shared" si="10"/>
        <v/>
      </c>
      <c r="B87" s="36"/>
      <c r="C87" s="36"/>
      <c r="D87" s="36"/>
      <c r="E87" s="36"/>
      <c r="F87" s="36"/>
      <c r="G87" s="36"/>
      <c r="H87" s="55"/>
      <c r="I87" s="55"/>
      <c r="J87" s="56" t="str">
        <f t="shared" si="11"/>
        <v/>
      </c>
      <c r="K87" s="35" t="str">
        <f t="shared" si="12"/>
        <v/>
      </c>
      <c r="L87" s="36"/>
      <c r="M87" s="55"/>
      <c r="N87" s="55"/>
      <c r="O87" s="56" t="str">
        <f t="shared" si="13"/>
        <v/>
      </c>
      <c r="P87" s="57" t="str">
        <f t="shared" si="14"/>
        <v/>
      </c>
      <c r="Q87" s="36"/>
      <c r="R87" s="36"/>
      <c r="S87" s="36"/>
      <c r="T87" s="36"/>
      <c r="U87" s="37"/>
      <c r="V87" s="36"/>
      <c r="W87" s="36"/>
      <c r="X87" s="36"/>
      <c r="Y87" s="36"/>
      <c r="Z87" s="37"/>
      <c r="AA87" s="37"/>
      <c r="AB87" s="36"/>
    </row>
    <row r="88" spans="1:28" ht="41.95" customHeight="1" x14ac:dyDescent="0.3">
      <c r="A88" s="35" t="str">
        <f t="shared" si="10"/>
        <v/>
      </c>
      <c r="B88" s="36"/>
      <c r="C88" s="36"/>
      <c r="D88" s="36"/>
      <c r="E88" s="36"/>
      <c r="F88" s="36"/>
      <c r="G88" s="36"/>
      <c r="H88" s="55"/>
      <c r="I88" s="55"/>
      <c r="J88" s="56" t="str">
        <f t="shared" si="11"/>
        <v/>
      </c>
      <c r="K88" s="35" t="str">
        <f t="shared" si="12"/>
        <v/>
      </c>
      <c r="L88" s="36"/>
      <c r="M88" s="55"/>
      <c r="N88" s="55"/>
      <c r="O88" s="56" t="str">
        <f t="shared" si="13"/>
        <v/>
      </c>
      <c r="P88" s="57" t="str">
        <f t="shared" si="14"/>
        <v/>
      </c>
      <c r="Q88" s="36"/>
      <c r="R88" s="36"/>
      <c r="S88" s="36"/>
      <c r="T88" s="36"/>
      <c r="U88" s="37"/>
      <c r="V88" s="36"/>
      <c r="W88" s="36"/>
      <c r="X88" s="36"/>
      <c r="Y88" s="36"/>
      <c r="Z88" s="37"/>
      <c r="AA88" s="37"/>
      <c r="AB88" s="36"/>
    </row>
    <row r="89" spans="1:28" ht="41.95" customHeight="1" x14ac:dyDescent="0.3">
      <c r="A89" s="35" t="str">
        <f t="shared" si="10"/>
        <v/>
      </c>
      <c r="B89" s="36"/>
      <c r="C89" s="36"/>
      <c r="D89" s="36"/>
      <c r="E89" s="36"/>
      <c r="F89" s="36"/>
      <c r="G89" s="36"/>
      <c r="H89" s="55"/>
      <c r="I89" s="55"/>
      <c r="J89" s="56" t="str">
        <f t="shared" si="11"/>
        <v/>
      </c>
      <c r="K89" s="35" t="str">
        <f t="shared" si="12"/>
        <v/>
      </c>
      <c r="L89" s="36"/>
      <c r="M89" s="55"/>
      <c r="N89" s="55"/>
      <c r="O89" s="56" t="str">
        <f t="shared" si="13"/>
        <v/>
      </c>
      <c r="P89" s="57" t="str">
        <f t="shared" si="14"/>
        <v/>
      </c>
      <c r="Q89" s="36"/>
      <c r="R89" s="36"/>
      <c r="S89" s="36"/>
      <c r="T89" s="36"/>
      <c r="U89" s="37"/>
      <c r="V89" s="36"/>
      <c r="W89" s="36"/>
      <c r="X89" s="36"/>
      <c r="Y89" s="36"/>
      <c r="Z89" s="37"/>
      <c r="AA89" s="37"/>
      <c r="AB89" s="36"/>
    </row>
    <row r="90" spans="1:28" ht="41.95" customHeight="1" x14ac:dyDescent="0.3">
      <c r="A90" s="35" t="str">
        <f t="shared" si="10"/>
        <v/>
      </c>
      <c r="B90" s="36"/>
      <c r="C90" s="36"/>
      <c r="D90" s="36"/>
      <c r="E90" s="36"/>
      <c r="F90" s="36"/>
      <c r="G90" s="36"/>
      <c r="H90" s="55"/>
      <c r="I90" s="55"/>
      <c r="J90" s="56" t="str">
        <f t="shared" si="11"/>
        <v/>
      </c>
      <c r="K90" s="35" t="str">
        <f t="shared" si="12"/>
        <v/>
      </c>
      <c r="L90" s="36"/>
      <c r="M90" s="55"/>
      <c r="N90" s="55"/>
      <c r="O90" s="56" t="str">
        <f t="shared" si="13"/>
        <v/>
      </c>
      <c r="P90" s="57" t="str">
        <f t="shared" si="14"/>
        <v/>
      </c>
      <c r="Q90" s="36"/>
      <c r="R90" s="36"/>
      <c r="S90" s="36"/>
      <c r="T90" s="36"/>
      <c r="U90" s="37"/>
      <c r="V90" s="36"/>
      <c r="W90" s="36"/>
      <c r="X90" s="36"/>
      <c r="Y90" s="36"/>
      <c r="Z90" s="37"/>
      <c r="AA90" s="37"/>
      <c r="AB90" s="36"/>
    </row>
    <row r="91" spans="1:28" ht="41.95" customHeight="1" x14ac:dyDescent="0.3">
      <c r="A91" s="35" t="str">
        <f t="shared" si="10"/>
        <v/>
      </c>
      <c r="B91" s="36"/>
      <c r="C91" s="36"/>
      <c r="D91" s="36"/>
      <c r="E91" s="36"/>
      <c r="F91" s="36"/>
      <c r="G91" s="36"/>
      <c r="H91" s="55"/>
      <c r="I91" s="55"/>
      <c r="J91" s="56" t="str">
        <f t="shared" si="11"/>
        <v/>
      </c>
      <c r="K91" s="35" t="str">
        <f t="shared" si="12"/>
        <v/>
      </c>
      <c r="L91" s="36"/>
      <c r="M91" s="55"/>
      <c r="N91" s="55"/>
      <c r="O91" s="56" t="str">
        <f t="shared" si="13"/>
        <v/>
      </c>
      <c r="P91" s="57" t="str">
        <f t="shared" si="14"/>
        <v/>
      </c>
      <c r="Q91" s="36"/>
      <c r="R91" s="36"/>
      <c r="S91" s="36"/>
      <c r="T91" s="36"/>
      <c r="U91" s="37"/>
      <c r="V91" s="36"/>
      <c r="W91" s="36"/>
      <c r="X91" s="36"/>
      <c r="Y91" s="36"/>
      <c r="Z91" s="37"/>
      <c r="AA91" s="37"/>
      <c r="AB91" s="36"/>
    </row>
    <row r="92" spans="1:28" ht="41.95" customHeight="1" x14ac:dyDescent="0.3">
      <c r="A92" s="35" t="str">
        <f t="shared" si="10"/>
        <v/>
      </c>
      <c r="B92" s="36"/>
      <c r="C92" s="36"/>
      <c r="D92" s="36"/>
      <c r="E92" s="36"/>
      <c r="F92" s="36"/>
      <c r="G92" s="36"/>
      <c r="H92" s="55"/>
      <c r="I92" s="55"/>
      <c r="J92" s="56" t="str">
        <f t="shared" si="11"/>
        <v/>
      </c>
      <c r="K92" s="35" t="str">
        <f t="shared" si="12"/>
        <v/>
      </c>
      <c r="L92" s="36"/>
      <c r="M92" s="55"/>
      <c r="N92" s="55"/>
      <c r="O92" s="56" t="str">
        <f t="shared" si="13"/>
        <v/>
      </c>
      <c r="P92" s="57" t="str">
        <f t="shared" si="14"/>
        <v/>
      </c>
      <c r="Q92" s="36"/>
      <c r="R92" s="36"/>
      <c r="S92" s="36"/>
      <c r="T92" s="36"/>
      <c r="U92" s="37"/>
      <c r="V92" s="36"/>
      <c r="W92" s="36"/>
      <c r="X92" s="36"/>
      <c r="Y92" s="36"/>
      <c r="Z92" s="37"/>
      <c r="AA92" s="37"/>
      <c r="AB92" s="36"/>
    </row>
    <row r="93" spans="1:28" ht="41.95" customHeight="1" x14ac:dyDescent="0.3">
      <c r="A93" s="35" t="str">
        <f t="shared" si="10"/>
        <v/>
      </c>
      <c r="B93" s="36"/>
      <c r="C93" s="36"/>
      <c r="D93" s="36"/>
      <c r="E93" s="36"/>
      <c r="F93" s="36"/>
      <c r="G93" s="36"/>
      <c r="H93" s="55"/>
      <c r="I93" s="55"/>
      <c r="J93" s="56" t="str">
        <f t="shared" si="11"/>
        <v/>
      </c>
      <c r="K93" s="35" t="str">
        <f t="shared" si="12"/>
        <v/>
      </c>
      <c r="L93" s="36"/>
      <c r="M93" s="55"/>
      <c r="N93" s="55"/>
      <c r="O93" s="56" t="str">
        <f t="shared" si="13"/>
        <v/>
      </c>
      <c r="P93" s="57" t="str">
        <f t="shared" si="14"/>
        <v/>
      </c>
      <c r="Q93" s="36"/>
      <c r="R93" s="36"/>
      <c r="S93" s="36"/>
      <c r="T93" s="36"/>
      <c r="U93" s="37"/>
      <c r="V93" s="36"/>
      <c r="W93" s="36"/>
      <c r="X93" s="36"/>
      <c r="Y93" s="36"/>
      <c r="Z93" s="37"/>
      <c r="AA93" s="37"/>
      <c r="AB93" s="36"/>
    </row>
    <row r="94" spans="1:28" ht="41.95" customHeight="1" x14ac:dyDescent="0.3">
      <c r="A94" s="35" t="str">
        <f t="shared" si="10"/>
        <v/>
      </c>
      <c r="B94" s="36"/>
      <c r="C94" s="36"/>
      <c r="D94" s="36"/>
      <c r="E94" s="36"/>
      <c r="F94" s="36"/>
      <c r="G94" s="36"/>
      <c r="H94" s="55"/>
      <c r="I94" s="55"/>
      <c r="J94" s="56" t="str">
        <f t="shared" si="11"/>
        <v/>
      </c>
      <c r="K94" s="35" t="str">
        <f t="shared" si="12"/>
        <v/>
      </c>
      <c r="L94" s="36"/>
      <c r="M94" s="55"/>
      <c r="N94" s="55"/>
      <c r="O94" s="56" t="str">
        <f t="shared" si="13"/>
        <v/>
      </c>
      <c r="P94" s="57" t="str">
        <f t="shared" si="14"/>
        <v/>
      </c>
      <c r="Q94" s="36"/>
      <c r="R94" s="36"/>
      <c r="S94" s="36"/>
      <c r="T94" s="36"/>
      <c r="U94" s="37"/>
      <c r="V94" s="36"/>
      <c r="W94" s="36"/>
      <c r="X94" s="36"/>
      <c r="Y94" s="36"/>
      <c r="Z94" s="37"/>
      <c r="AA94" s="37"/>
      <c r="AB94" s="36"/>
    </row>
    <row r="95" spans="1:28" ht="41.95" customHeight="1" x14ac:dyDescent="0.3">
      <c r="A95" s="35" t="str">
        <f t="shared" si="10"/>
        <v/>
      </c>
      <c r="B95" s="36"/>
      <c r="C95" s="36"/>
      <c r="D95" s="36"/>
      <c r="E95" s="36"/>
      <c r="F95" s="36"/>
      <c r="G95" s="36"/>
      <c r="H95" s="55"/>
      <c r="I95" s="55"/>
      <c r="J95" s="56" t="str">
        <f t="shared" si="11"/>
        <v/>
      </c>
      <c r="K95" s="35" t="str">
        <f t="shared" si="12"/>
        <v/>
      </c>
      <c r="L95" s="36"/>
      <c r="M95" s="55"/>
      <c r="N95" s="55"/>
      <c r="O95" s="56" t="str">
        <f t="shared" si="13"/>
        <v/>
      </c>
      <c r="P95" s="57" t="str">
        <f t="shared" si="14"/>
        <v/>
      </c>
      <c r="Q95" s="36"/>
      <c r="R95" s="36"/>
      <c r="S95" s="36"/>
      <c r="T95" s="36"/>
      <c r="U95" s="37"/>
      <c r="V95" s="36"/>
      <c r="W95" s="36"/>
      <c r="X95" s="36"/>
      <c r="Y95" s="36"/>
      <c r="Z95" s="37"/>
      <c r="AA95" s="37"/>
      <c r="AB95" s="36"/>
    </row>
    <row r="96" spans="1:28" ht="41.95" customHeight="1" x14ac:dyDescent="0.3">
      <c r="A96" s="35" t="str">
        <f t="shared" si="10"/>
        <v/>
      </c>
      <c r="B96" s="36"/>
      <c r="C96" s="36"/>
      <c r="D96" s="36"/>
      <c r="E96" s="36"/>
      <c r="F96" s="36"/>
      <c r="G96" s="36"/>
      <c r="H96" s="55"/>
      <c r="I96" s="55"/>
      <c r="J96" s="56" t="str">
        <f t="shared" si="11"/>
        <v/>
      </c>
      <c r="K96" s="35" t="str">
        <f t="shared" si="12"/>
        <v/>
      </c>
      <c r="L96" s="36"/>
      <c r="M96" s="55"/>
      <c r="N96" s="55"/>
      <c r="O96" s="56" t="str">
        <f t="shared" si="13"/>
        <v/>
      </c>
      <c r="P96" s="57" t="str">
        <f t="shared" si="14"/>
        <v/>
      </c>
      <c r="Q96" s="36"/>
      <c r="R96" s="36"/>
      <c r="S96" s="36"/>
      <c r="T96" s="36"/>
      <c r="U96" s="37"/>
      <c r="V96" s="36"/>
      <c r="W96" s="36"/>
      <c r="X96" s="36"/>
      <c r="Y96" s="36"/>
      <c r="Z96" s="37"/>
      <c r="AA96" s="37"/>
      <c r="AB96" s="36"/>
    </row>
    <row r="97" spans="1:28" ht="41.95" customHeight="1" x14ac:dyDescent="0.3">
      <c r="A97" s="35" t="str">
        <f t="shared" si="10"/>
        <v/>
      </c>
      <c r="B97" s="36"/>
      <c r="C97" s="36"/>
      <c r="D97" s="36"/>
      <c r="E97" s="36"/>
      <c r="F97" s="36"/>
      <c r="G97" s="36"/>
      <c r="H97" s="55"/>
      <c r="I97" s="55"/>
      <c r="J97" s="56" t="str">
        <f t="shared" si="11"/>
        <v/>
      </c>
      <c r="K97" s="35" t="str">
        <f t="shared" si="12"/>
        <v/>
      </c>
      <c r="L97" s="36"/>
      <c r="M97" s="55"/>
      <c r="N97" s="55"/>
      <c r="O97" s="56" t="str">
        <f t="shared" si="13"/>
        <v/>
      </c>
      <c r="P97" s="57" t="str">
        <f t="shared" si="14"/>
        <v/>
      </c>
      <c r="Q97" s="36"/>
      <c r="R97" s="36"/>
      <c r="S97" s="36"/>
      <c r="T97" s="36"/>
      <c r="U97" s="37"/>
      <c r="V97" s="36"/>
      <c r="W97" s="36"/>
      <c r="X97" s="36"/>
      <c r="Y97" s="36"/>
      <c r="Z97" s="37"/>
      <c r="AA97" s="37"/>
      <c r="AB97" s="36"/>
    </row>
    <row r="98" spans="1:28" ht="41.95" customHeight="1" x14ac:dyDescent="0.3">
      <c r="A98" s="35" t="str">
        <f t="shared" si="10"/>
        <v/>
      </c>
      <c r="B98" s="36"/>
      <c r="C98" s="36"/>
      <c r="D98" s="36"/>
      <c r="E98" s="36"/>
      <c r="F98" s="36"/>
      <c r="G98" s="36"/>
      <c r="H98" s="55"/>
      <c r="I98" s="55"/>
      <c r="J98" s="56" t="str">
        <f t="shared" si="11"/>
        <v/>
      </c>
      <c r="K98" s="35" t="str">
        <f t="shared" si="12"/>
        <v/>
      </c>
      <c r="L98" s="36"/>
      <c r="M98" s="55"/>
      <c r="N98" s="55"/>
      <c r="O98" s="56" t="str">
        <f t="shared" si="13"/>
        <v/>
      </c>
      <c r="P98" s="57" t="str">
        <f t="shared" si="14"/>
        <v/>
      </c>
      <c r="Q98" s="36"/>
      <c r="R98" s="36"/>
      <c r="S98" s="36"/>
      <c r="T98" s="36"/>
      <c r="U98" s="37"/>
      <c r="V98" s="36"/>
      <c r="W98" s="36"/>
      <c r="X98" s="36"/>
      <c r="Y98" s="36"/>
      <c r="Z98" s="37"/>
      <c r="AA98" s="37"/>
      <c r="AB98" s="36"/>
    </row>
    <row r="99" spans="1:28" ht="41.95" customHeight="1" x14ac:dyDescent="0.3">
      <c r="A99" s="35" t="str">
        <f t="shared" si="10"/>
        <v/>
      </c>
      <c r="B99" s="36"/>
      <c r="C99" s="36"/>
      <c r="D99" s="36"/>
      <c r="E99" s="36"/>
      <c r="F99" s="36"/>
      <c r="G99" s="36"/>
      <c r="H99" s="55"/>
      <c r="I99" s="55"/>
      <c r="J99" s="56" t="str">
        <f t="shared" si="11"/>
        <v/>
      </c>
      <c r="K99" s="35" t="str">
        <f t="shared" si="12"/>
        <v/>
      </c>
      <c r="L99" s="36"/>
      <c r="M99" s="55"/>
      <c r="N99" s="55"/>
      <c r="O99" s="56" t="str">
        <f t="shared" si="13"/>
        <v/>
      </c>
      <c r="P99" s="57" t="str">
        <f t="shared" si="14"/>
        <v/>
      </c>
      <c r="Q99" s="36"/>
      <c r="R99" s="36"/>
      <c r="S99" s="36"/>
      <c r="T99" s="36"/>
      <c r="U99" s="37"/>
      <c r="V99" s="36"/>
      <c r="W99" s="36"/>
      <c r="X99" s="36"/>
      <c r="Y99" s="36"/>
      <c r="Z99" s="37"/>
      <c r="AA99" s="37"/>
      <c r="AB99" s="36"/>
    </row>
    <row r="100" spans="1:28" ht="41.95" customHeight="1" x14ac:dyDescent="0.3">
      <c r="A100" s="35" t="str">
        <f t="shared" si="10"/>
        <v/>
      </c>
      <c r="B100" s="36"/>
      <c r="C100" s="36"/>
      <c r="D100" s="36"/>
      <c r="E100" s="36"/>
      <c r="F100" s="36"/>
      <c r="G100" s="36"/>
      <c r="H100" s="55"/>
      <c r="I100" s="55"/>
      <c r="J100" s="56" t="str">
        <f t="shared" si="11"/>
        <v/>
      </c>
      <c r="K100" s="35" t="str">
        <f t="shared" si="12"/>
        <v/>
      </c>
      <c r="L100" s="36"/>
      <c r="M100" s="55"/>
      <c r="N100" s="55"/>
      <c r="O100" s="56" t="str">
        <f t="shared" si="13"/>
        <v/>
      </c>
      <c r="P100" s="57" t="str">
        <f t="shared" si="14"/>
        <v/>
      </c>
      <c r="Q100" s="36"/>
      <c r="R100" s="36"/>
      <c r="S100" s="36"/>
      <c r="T100" s="36"/>
      <c r="U100" s="37"/>
      <c r="V100" s="36"/>
      <c r="W100" s="36"/>
      <c r="X100" s="36"/>
      <c r="Y100" s="36"/>
      <c r="Z100" s="37"/>
      <c r="AA100" s="37"/>
      <c r="AB100" s="36"/>
    </row>
    <row r="101" spans="1:28" ht="41.95" customHeight="1" x14ac:dyDescent="0.3">
      <c r="A101" s="35" t="str">
        <f t="shared" ref="A101:A132" si="15">IF(COUNTA(B101:I101,L101:N101,Q101:AB101)=0,"","R-"&amp;(ROW()-4))</f>
        <v/>
      </c>
      <c r="B101" s="36"/>
      <c r="C101" s="36"/>
      <c r="D101" s="36"/>
      <c r="E101" s="36"/>
      <c r="F101" s="36"/>
      <c r="G101" s="36"/>
      <c r="H101" s="55"/>
      <c r="I101" s="55"/>
      <c r="J101" s="56" t="str">
        <f t="shared" ref="J101:J132" si="16">IF(OR(H101="",I101=""),"",H101*I101)</f>
        <v/>
      </c>
      <c r="K101" s="35" t="str">
        <f t="shared" ref="K101:K132" si="17">IF(J101="","",IF(J101&gt;=15,"Crítico",IF(J101&gt;=10,"Elevado",IF(J101&gt;=5,"Moderado","Baixo"))))</f>
        <v/>
      </c>
      <c r="L101" s="36"/>
      <c r="M101" s="55"/>
      <c r="N101" s="55"/>
      <c r="O101" s="56" t="str">
        <f t="shared" ref="O101:O132" si="18">IF(OR(M101="",N101=""),"",M101*N101)</f>
        <v/>
      </c>
      <c r="P101" s="57" t="str">
        <f t="shared" ref="P101:P132" si="19">IF(O101="","",IF(O101&gt;=15,"Crítico",IF(O101&gt;=10,"Elevado",IF(O101&gt;=5,"Moderado","Baixo"))))</f>
        <v/>
      </c>
      <c r="Q101" s="36"/>
      <c r="R101" s="36"/>
      <c r="S101" s="36"/>
      <c r="T101" s="36"/>
      <c r="U101" s="37"/>
      <c r="V101" s="36"/>
      <c r="W101" s="36"/>
      <c r="X101" s="36"/>
      <c r="Y101" s="36"/>
      <c r="Z101" s="37"/>
      <c r="AA101" s="37"/>
      <c r="AB101" s="36"/>
    </row>
    <row r="102" spans="1:28" ht="41.95" customHeight="1" x14ac:dyDescent="0.3">
      <c r="A102" s="35" t="str">
        <f t="shared" si="15"/>
        <v/>
      </c>
      <c r="B102" s="36"/>
      <c r="C102" s="36"/>
      <c r="D102" s="36"/>
      <c r="E102" s="36"/>
      <c r="F102" s="36"/>
      <c r="G102" s="36"/>
      <c r="H102" s="55"/>
      <c r="I102" s="55"/>
      <c r="J102" s="56" t="str">
        <f t="shared" si="16"/>
        <v/>
      </c>
      <c r="K102" s="35" t="str">
        <f t="shared" si="17"/>
        <v/>
      </c>
      <c r="L102" s="36"/>
      <c r="M102" s="55"/>
      <c r="N102" s="55"/>
      <c r="O102" s="56" t="str">
        <f t="shared" si="18"/>
        <v/>
      </c>
      <c r="P102" s="57" t="str">
        <f t="shared" si="19"/>
        <v/>
      </c>
      <c r="Q102" s="36"/>
      <c r="R102" s="36"/>
      <c r="S102" s="36"/>
      <c r="T102" s="36"/>
      <c r="U102" s="37"/>
      <c r="V102" s="36"/>
      <c r="W102" s="36"/>
      <c r="X102" s="36"/>
      <c r="Y102" s="36"/>
      <c r="Z102" s="37"/>
      <c r="AA102" s="37"/>
      <c r="AB102" s="36"/>
    </row>
    <row r="103" spans="1:28" ht="41.95" customHeight="1" x14ac:dyDescent="0.3">
      <c r="A103" s="35" t="str">
        <f t="shared" si="15"/>
        <v/>
      </c>
      <c r="B103" s="36"/>
      <c r="C103" s="36"/>
      <c r="D103" s="36"/>
      <c r="E103" s="36"/>
      <c r="F103" s="36"/>
      <c r="G103" s="36"/>
      <c r="H103" s="55"/>
      <c r="I103" s="55"/>
      <c r="J103" s="56" t="str">
        <f t="shared" si="16"/>
        <v/>
      </c>
      <c r="K103" s="35" t="str">
        <f t="shared" si="17"/>
        <v/>
      </c>
      <c r="L103" s="36"/>
      <c r="M103" s="55"/>
      <c r="N103" s="55"/>
      <c r="O103" s="56" t="str">
        <f t="shared" si="18"/>
        <v/>
      </c>
      <c r="P103" s="57" t="str">
        <f t="shared" si="19"/>
        <v/>
      </c>
      <c r="Q103" s="36"/>
      <c r="R103" s="36"/>
      <c r="S103" s="36"/>
      <c r="T103" s="36"/>
      <c r="U103" s="37"/>
      <c r="V103" s="36"/>
      <c r="W103" s="36"/>
      <c r="X103" s="36"/>
      <c r="Y103" s="36"/>
      <c r="Z103" s="37"/>
      <c r="AA103" s="37"/>
      <c r="AB103" s="36"/>
    </row>
    <row r="104" spans="1:28" ht="41.95" customHeight="1" x14ac:dyDescent="0.3">
      <c r="A104" s="35" t="str">
        <f t="shared" si="15"/>
        <v/>
      </c>
      <c r="B104" s="36"/>
      <c r="C104" s="36"/>
      <c r="D104" s="36"/>
      <c r="E104" s="36"/>
      <c r="F104" s="36"/>
      <c r="G104" s="36"/>
      <c r="H104" s="55"/>
      <c r="I104" s="55"/>
      <c r="J104" s="56" t="str">
        <f t="shared" si="16"/>
        <v/>
      </c>
      <c r="K104" s="35" t="str">
        <f t="shared" si="17"/>
        <v/>
      </c>
      <c r="L104" s="36"/>
      <c r="M104" s="55"/>
      <c r="N104" s="55"/>
      <c r="O104" s="56" t="str">
        <f t="shared" si="18"/>
        <v/>
      </c>
      <c r="P104" s="57" t="str">
        <f t="shared" si="19"/>
        <v/>
      </c>
      <c r="Q104" s="36"/>
      <c r="R104" s="36"/>
      <c r="S104" s="36"/>
      <c r="T104" s="36"/>
      <c r="U104" s="37"/>
      <c r="V104" s="36"/>
      <c r="W104" s="36"/>
      <c r="X104" s="36"/>
      <c r="Y104" s="36"/>
      <c r="Z104" s="37"/>
      <c r="AA104" s="37"/>
      <c r="AB104" s="36"/>
    </row>
  </sheetData>
  <mergeCells count="2">
    <mergeCell ref="A3:AB3"/>
    <mergeCell ref="A1:AB2"/>
  </mergeCells>
  <conditionalFormatting sqref="K5:K104">
    <cfRule type="expression" dxfId="9" priority="1">
      <formula>$K5="Crítico"</formula>
    </cfRule>
    <cfRule type="expression" dxfId="8" priority="2">
      <formula>$K5="Elevado"</formula>
    </cfRule>
    <cfRule type="expression" dxfId="7" priority="3">
      <formula>$K5="Moderado"</formula>
    </cfRule>
    <cfRule type="expression" dxfId="6" priority="4">
      <formula>$K5="Baixo"</formula>
    </cfRule>
  </conditionalFormatting>
  <conditionalFormatting sqref="P5:P104">
    <cfRule type="expression" dxfId="5" priority="5">
      <formula>$P5="Crítico"</formula>
    </cfRule>
    <cfRule type="expression" dxfId="4" priority="6">
      <formula>$P5="Elevado"</formula>
    </cfRule>
    <cfRule type="expression" dxfId="3" priority="7">
      <formula>$P5="Moderado"</formula>
    </cfRule>
    <cfRule type="expression" dxfId="2" priority="8">
      <formula>$P5="Baixo"</formula>
    </cfRule>
  </conditionalFormatting>
  <conditionalFormatting sqref="U5:U104">
    <cfRule type="expression" dxfId="1" priority="9">
      <formula>AND(U5&lt;TODAY(),U5&lt;&gt;"")</formula>
    </cfRule>
  </conditionalFormatting>
  <conditionalFormatting sqref="AA5:AA104">
    <cfRule type="expression" dxfId="0" priority="10">
      <formula>AND(AA5&lt;TODAY(),AA5&lt;&gt;"")</formula>
    </cfRule>
  </conditionalFormatting>
  <dataValidations count="1">
    <dataValidation type="whole" allowBlank="1" sqref="H5:H104 I5:I104 M5:M104 N5:N104" xr:uid="{00000000-0002-0000-0200-000004000000}">
      <formula1>1</formula1>
      <formula2>5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Parâmetros!$D$4:$D$14</xm:f>
          </x14:formula1>
          <xm:sqref>B5:B104</xm:sqref>
        </x14:dataValidation>
        <x14:dataValidation type="list" allowBlank="1" xr:uid="{00000000-0002-0000-0200-000001000000}">
          <x14:formula1>
            <xm:f>Parâmetros!$C$4:$C$6</xm:f>
          </x14:formula1>
          <xm:sqref>Q5:Q104</xm:sqref>
        </x14:dataValidation>
        <x14:dataValidation type="list" allowBlank="1" xr:uid="{00000000-0002-0000-0200-000002000000}">
          <x14:formula1>
            <xm:f>Parâmetros!$A$4:$A$7</xm:f>
          </x14:formula1>
          <xm:sqref>R5:R104</xm:sqref>
        </x14:dataValidation>
        <x14:dataValidation type="list" allowBlank="1" xr:uid="{00000000-0002-0000-0200-000003000000}">
          <x14:formula1>
            <xm:f>Parâmetros!$B$4:$B$8</xm:f>
          </x14:formula1>
          <xm:sqref>V5:V104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6B7A"/>
  </sheetPr>
  <dimension ref="A1:H29"/>
  <sheetViews>
    <sheetView showGridLines="0" topLeftCell="A12" workbookViewId="0">
      <selection activeCell="D27" sqref="D27"/>
    </sheetView>
  </sheetViews>
  <sheetFormatPr defaultRowHeight="17.55" x14ac:dyDescent="0.3"/>
  <cols>
    <col min="1" max="1" width="18" style="2" customWidth="1"/>
    <col min="2" max="2" width="12" style="2" customWidth="1"/>
    <col min="3" max="3" width="18" style="2" customWidth="1"/>
    <col min="4" max="4" width="20" style="2" customWidth="1"/>
    <col min="5" max="6" width="12" style="2" customWidth="1"/>
    <col min="7" max="7" width="18" style="2" customWidth="1"/>
    <col min="8" max="12" width="12" style="2" customWidth="1"/>
    <col min="13" max="16384" width="8.88671875" style="2"/>
  </cols>
  <sheetData>
    <row r="1" spans="1:8" ht="28.05" customHeight="1" x14ac:dyDescent="0.3">
      <c r="A1" s="4" t="s">
        <v>166</v>
      </c>
      <c r="B1" s="5"/>
      <c r="C1" s="5"/>
      <c r="D1" s="5"/>
      <c r="E1" s="5"/>
      <c r="F1" s="5"/>
      <c r="G1" s="5"/>
      <c r="H1" s="5"/>
    </row>
    <row r="2" spans="1:8" ht="23.95" customHeight="1" x14ac:dyDescent="0.3">
      <c r="A2" s="1"/>
      <c r="B2" s="1"/>
      <c r="C2" s="1"/>
      <c r="D2" s="1"/>
      <c r="E2" s="1"/>
      <c r="F2" s="1"/>
      <c r="G2" s="1"/>
      <c r="H2" s="1"/>
    </row>
    <row r="3" spans="1:8" ht="23.95" customHeight="1" x14ac:dyDescent="0.3">
      <c r="A3" s="34" t="s">
        <v>167</v>
      </c>
      <c r="B3" s="9"/>
      <c r="C3" s="9"/>
      <c r="D3" s="9"/>
      <c r="E3" s="9"/>
      <c r="F3" s="9"/>
      <c r="G3" s="9"/>
      <c r="H3" s="10"/>
    </row>
    <row r="4" spans="1:8" ht="23.95" customHeight="1" x14ac:dyDescent="0.3"/>
    <row r="5" spans="1:8" ht="23.95" customHeight="1" x14ac:dyDescent="0.3">
      <c r="A5" s="38" t="s">
        <v>168</v>
      </c>
      <c r="B5" s="10"/>
      <c r="C5" s="38" t="s">
        <v>169</v>
      </c>
      <c r="D5" s="10"/>
      <c r="E5" s="38" t="s">
        <v>170</v>
      </c>
      <c r="F5" s="10"/>
      <c r="G5" s="38" t="s">
        <v>171</v>
      </c>
      <c r="H5" s="10"/>
    </row>
    <row r="6" spans="1:8" ht="23.95" customHeight="1" x14ac:dyDescent="0.3">
      <c r="A6" s="39">
        <f>COUNTIF('Matriz Riscos'!B5:B104,"&lt;&gt;")</f>
        <v>4</v>
      </c>
      <c r="B6" s="6"/>
      <c r="C6" s="39">
        <f>COUNTIF('Matriz Riscos'!P5:P104,"Crítico")</f>
        <v>0</v>
      </c>
      <c r="D6" s="6"/>
      <c r="E6" s="39">
        <f>COUNTIF('Matriz Riscos'!P5:P104,"Elevado")</f>
        <v>0</v>
      </c>
      <c r="F6" s="6"/>
      <c r="G6" s="40">
        <f>IFERROR(COUNTIF('Matriz Riscos'!Q5:Q104,"Fora do apetite")/COUNTIF('Matriz Riscos'!B5:B104,"&lt;&gt;"),0)</f>
        <v>0.25</v>
      </c>
      <c r="H6" s="6"/>
    </row>
    <row r="7" spans="1:8" ht="23.95" customHeight="1" x14ac:dyDescent="0.3">
      <c r="A7" s="7"/>
      <c r="B7" s="8"/>
      <c r="C7" s="7"/>
      <c r="D7" s="8"/>
      <c r="E7" s="7"/>
      <c r="F7" s="8"/>
      <c r="G7" s="7"/>
      <c r="H7" s="8"/>
    </row>
    <row r="8" spans="1:8" ht="23.95" customHeight="1" x14ac:dyDescent="0.3"/>
    <row r="9" spans="1:8" ht="23.95" customHeight="1" x14ac:dyDescent="0.3"/>
    <row r="10" spans="1:8" ht="23.95" customHeight="1" x14ac:dyDescent="0.3">
      <c r="A10" s="50" t="s">
        <v>172</v>
      </c>
      <c r="B10" s="51"/>
      <c r="C10" s="51"/>
      <c r="E10" s="48" t="s">
        <v>173</v>
      </c>
      <c r="F10" s="49"/>
    </row>
    <row r="11" spans="1:8" ht="23.95" customHeight="1" x14ac:dyDescent="0.3">
      <c r="A11" s="3" t="s">
        <v>14</v>
      </c>
      <c r="B11" s="53">
        <f>COUNTIF('Matriz Riscos'!P5:P104,"Baixo")</f>
        <v>0</v>
      </c>
      <c r="C11" s="54"/>
      <c r="E11" s="3" t="s">
        <v>60</v>
      </c>
      <c r="F11" s="52">
        <f>COUNTIF('Matriz Riscos'!V5:V104,"Por avaliar")</f>
        <v>1</v>
      </c>
    </row>
    <row r="12" spans="1:8" ht="23.95" customHeight="1" x14ac:dyDescent="0.3">
      <c r="A12" s="3" t="s">
        <v>18</v>
      </c>
      <c r="B12" s="53">
        <f>COUNTIF('Matriz Riscos'!P5:P104,"Moderado")</f>
        <v>4</v>
      </c>
      <c r="C12" s="54"/>
      <c r="E12" s="3" t="s">
        <v>67</v>
      </c>
      <c r="F12" s="52">
        <f>COUNTIF('Matriz Riscos'!V5:V104,"Em curso")</f>
        <v>2</v>
      </c>
    </row>
    <row r="13" spans="1:8" ht="23.95" customHeight="1" x14ac:dyDescent="0.3">
      <c r="A13" s="3" t="s">
        <v>26</v>
      </c>
      <c r="B13" s="53">
        <f>COUNTIF('Matriz Riscos'!P5:P104,"Elevado")</f>
        <v>0</v>
      </c>
      <c r="C13" s="54"/>
      <c r="E13" s="3" t="s">
        <v>74</v>
      </c>
      <c r="F13" s="52">
        <f>COUNTIF('Matriz Riscos'!V5:V104,"Concluído")</f>
        <v>0</v>
      </c>
    </row>
    <row r="14" spans="1:8" ht="23.95" customHeight="1" x14ac:dyDescent="0.3">
      <c r="A14" s="3" t="s">
        <v>30</v>
      </c>
      <c r="B14" s="53">
        <f>COUNTIF('Matriz Riscos'!P5:P104,"Crítico")</f>
        <v>0</v>
      </c>
      <c r="C14" s="54"/>
      <c r="E14" s="3" t="s">
        <v>81</v>
      </c>
      <c r="F14" s="52">
        <f>COUNTIF('Matriz Riscos'!V5:V104,"Aceite")</f>
        <v>0</v>
      </c>
    </row>
    <row r="15" spans="1:8" ht="23.95" customHeight="1" x14ac:dyDescent="0.3">
      <c r="E15" s="3" t="s">
        <v>87</v>
      </c>
      <c r="F15" s="52">
        <f>COUNTIF('Matriz Riscos'!V5:V104,"Monitorizar")</f>
        <v>1</v>
      </c>
    </row>
    <row r="16" spans="1:8" ht="23.95" customHeight="1" x14ac:dyDescent="0.3"/>
    <row r="17" spans="1:6" ht="23.95" customHeight="1" x14ac:dyDescent="0.3"/>
    <row r="18" spans="1:6" ht="23.95" customHeight="1" x14ac:dyDescent="0.3">
      <c r="A18" s="46" t="s">
        <v>174</v>
      </c>
      <c r="B18" s="47"/>
      <c r="C18" s="47"/>
      <c r="D18" s="47"/>
      <c r="E18" s="47"/>
      <c r="F18" s="47"/>
    </row>
    <row r="19" spans="1:6" ht="23.95" customHeight="1" x14ac:dyDescent="0.3">
      <c r="A19" s="2" t="s">
        <v>82</v>
      </c>
      <c r="B19" s="41">
        <v>1</v>
      </c>
      <c r="C19" s="41">
        <v>2</v>
      </c>
      <c r="D19" s="41">
        <v>3</v>
      </c>
      <c r="E19" s="41">
        <v>4</v>
      </c>
      <c r="F19" s="41">
        <v>5</v>
      </c>
    </row>
    <row r="20" spans="1:6" ht="23.95" customHeight="1" x14ac:dyDescent="0.3">
      <c r="A20" s="41">
        <v>5</v>
      </c>
      <c r="B20" s="42">
        <f>COUNTIFS('Matriz Riscos'!$M$5:$M$104,$A20,'Matriz Riscos'!$N$5:$N$104,B$19)</f>
        <v>0</v>
      </c>
      <c r="C20" s="42">
        <f>COUNTIFS('Matriz Riscos'!$M$5:$M$104,$A20,'Matriz Riscos'!$N$5:$N$104,C$19)</f>
        <v>0</v>
      </c>
      <c r="D20" s="42">
        <f>COUNTIFS('Matriz Riscos'!$M$5:$M$104,$A20,'Matriz Riscos'!$N$5:$N$104,D$19)</f>
        <v>0</v>
      </c>
      <c r="E20" s="42">
        <f>COUNTIFS('Matriz Riscos'!$M$5:$M$104,$A20,'Matriz Riscos'!$N$5:$N$104,E$19)</f>
        <v>0</v>
      </c>
      <c r="F20" s="42">
        <f>COUNTIFS('Matriz Riscos'!$M$5:$M$104,$A20,'Matriz Riscos'!$N$5:$N$104,F$19)</f>
        <v>0</v>
      </c>
    </row>
    <row r="21" spans="1:6" ht="23.95" customHeight="1" x14ac:dyDescent="0.3">
      <c r="A21" s="41">
        <v>4</v>
      </c>
      <c r="B21" s="42">
        <f>COUNTIFS('Matriz Riscos'!$M$5:$M$104,$A21,'Matriz Riscos'!$N$5:$N$104,B$19)</f>
        <v>0</v>
      </c>
      <c r="C21" s="42">
        <f>COUNTIFS('Matriz Riscos'!$M$5:$M$104,$A21,'Matriz Riscos'!$N$5:$N$104,C$19)</f>
        <v>0</v>
      </c>
      <c r="D21" s="42">
        <f>COUNTIFS('Matriz Riscos'!$M$5:$M$104,$A21,'Matriz Riscos'!$N$5:$N$104,D$19)</f>
        <v>0</v>
      </c>
      <c r="E21" s="42">
        <f>COUNTIFS('Matriz Riscos'!$M$5:$M$104,$A21,'Matriz Riscos'!$N$5:$N$104,E$19)</f>
        <v>0</v>
      </c>
      <c r="F21" s="42">
        <f>COUNTIFS('Matriz Riscos'!$M$5:$M$104,$A21,'Matriz Riscos'!$N$5:$N$104,F$19)</f>
        <v>0</v>
      </c>
    </row>
    <row r="22" spans="1:6" ht="23.95" customHeight="1" x14ac:dyDescent="0.3">
      <c r="A22" s="41">
        <v>3</v>
      </c>
      <c r="B22" s="42">
        <f>COUNTIFS('Matriz Riscos'!$M$5:$M$104,$A22,'Matriz Riscos'!$N$5:$N$104,B$19)</f>
        <v>0</v>
      </c>
      <c r="C22" s="42">
        <f>COUNTIFS('Matriz Riscos'!$M$5:$M$104,$A22,'Matriz Riscos'!$N$5:$N$104,C$19)</f>
        <v>0</v>
      </c>
      <c r="D22" s="42">
        <f>COUNTIFS('Matriz Riscos'!$M$5:$M$104,$A22,'Matriz Riscos'!$N$5:$N$104,D$19)</f>
        <v>1</v>
      </c>
      <c r="E22" s="42">
        <f>COUNTIFS('Matriz Riscos'!$M$5:$M$104,$A22,'Matriz Riscos'!$N$5:$N$104,E$19)</f>
        <v>0</v>
      </c>
      <c r="F22" s="42">
        <f>COUNTIFS('Matriz Riscos'!$M$5:$M$104,$A22,'Matriz Riscos'!$N$5:$N$104,F$19)</f>
        <v>0</v>
      </c>
    </row>
    <row r="23" spans="1:6" ht="23.95" customHeight="1" x14ac:dyDescent="0.3">
      <c r="A23" s="41">
        <v>2</v>
      </c>
      <c r="B23" s="42">
        <f>COUNTIFS('Matriz Riscos'!$M$5:$M$104,$A23,'Matriz Riscos'!$N$5:$N$104,B$19)</f>
        <v>0</v>
      </c>
      <c r="C23" s="42">
        <f>COUNTIFS('Matriz Riscos'!$M$5:$M$104,$A23,'Matriz Riscos'!$N$5:$N$104,C$19)</f>
        <v>0</v>
      </c>
      <c r="D23" s="42">
        <f>COUNTIFS('Matriz Riscos'!$M$5:$M$104,$A23,'Matriz Riscos'!$N$5:$N$104,D$19)</f>
        <v>2</v>
      </c>
      <c r="E23" s="42">
        <f>COUNTIFS('Matriz Riscos'!$M$5:$M$104,$A23,'Matriz Riscos'!$N$5:$N$104,E$19)</f>
        <v>1</v>
      </c>
      <c r="F23" s="42">
        <f>COUNTIFS('Matriz Riscos'!$M$5:$M$104,$A23,'Matriz Riscos'!$N$5:$N$104,F$19)</f>
        <v>0</v>
      </c>
    </row>
    <row r="24" spans="1:6" ht="23.95" customHeight="1" x14ac:dyDescent="0.3">
      <c r="A24" s="41">
        <v>1</v>
      </c>
      <c r="B24" s="43" t="s">
        <v>82</v>
      </c>
      <c r="C24" s="42">
        <f>COUNTIFS('Matriz Riscos'!$M$5:$M$104,$A24,'Matriz Riscos'!$N$5:$N$104,C$19)</f>
        <v>0</v>
      </c>
      <c r="D24" s="42">
        <f>COUNTIFS('Matriz Riscos'!$M$5:$M$104,$A24,'Matriz Riscos'!$N$5:$N$104,D$19)</f>
        <v>0</v>
      </c>
      <c r="E24" s="42">
        <f>COUNTIFS('Matriz Riscos'!$M$5:$M$104,$A24,'Matriz Riscos'!$N$5:$N$104,E$19)</f>
        <v>0</v>
      </c>
      <c r="F24" s="42">
        <f>COUNTIFS('Matriz Riscos'!$M$5:$M$104,$A24,'Matriz Riscos'!$N$5:$N$104,F$19)</f>
        <v>0</v>
      </c>
    </row>
    <row r="25" spans="1:6" ht="23.95" customHeight="1" x14ac:dyDescent="0.3">
      <c r="A25" s="44" t="s">
        <v>82</v>
      </c>
    </row>
    <row r="26" spans="1:6" ht="23.95" customHeight="1" x14ac:dyDescent="0.3">
      <c r="A26" s="44" t="s">
        <v>175</v>
      </c>
      <c r="B26" s="44" t="s">
        <v>176</v>
      </c>
    </row>
    <row r="27" spans="1:6" ht="23.95" customHeight="1" x14ac:dyDescent="0.3"/>
    <row r="28" spans="1:6" ht="23.95" customHeight="1" x14ac:dyDescent="0.3"/>
    <row r="29" spans="1:6" ht="23.95" customHeight="1" x14ac:dyDescent="0.3"/>
  </sheetData>
  <mergeCells count="16">
    <mergeCell ref="A1:H2"/>
    <mergeCell ref="A18:F18"/>
    <mergeCell ref="A10:C10"/>
    <mergeCell ref="B11:C11"/>
    <mergeCell ref="B12:C12"/>
    <mergeCell ref="B13:C13"/>
    <mergeCell ref="B14:C14"/>
    <mergeCell ref="A3:H3"/>
    <mergeCell ref="E6:F7"/>
    <mergeCell ref="C6:D7"/>
    <mergeCell ref="G6:H7"/>
    <mergeCell ref="C5:D5"/>
    <mergeCell ref="A5:B5"/>
    <mergeCell ref="A6:B7"/>
    <mergeCell ref="E5:F5"/>
    <mergeCell ref="G5:H5"/>
  </mergeCells>
  <conditionalFormatting sqref="B20:F24">
    <cfRule type="colorScale" priority="1">
      <colorScale>
        <cfvo type="num" val="0"/>
        <cfvo type="percentile" val="50"/>
        <cfvo type="max"/>
        <color rgb="FFE2F0D9"/>
        <color rgb="FFFFD966"/>
        <color rgb="FFC000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Instruções</vt:lpstr>
      <vt:lpstr>Parâmetros</vt:lpstr>
      <vt:lpstr>Matriz Riscos</vt:lpstr>
      <vt:lpstr>Painel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Constantino Ferreira</cp:lastModifiedBy>
  <dcterms:created xsi:type="dcterms:W3CDTF">2026-04-14T07:22:11Z</dcterms:created>
  <dcterms:modified xsi:type="dcterms:W3CDTF">2026-04-14T07:22:11Z</dcterms:modified>
</cp:coreProperties>
</file>